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7D09AFBA-C333-4529-9BFB-5E472994B1A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98" i="5" l="1"/>
  <c r="F198" i="5"/>
  <c r="E920" i="8"/>
  <c r="G920" i="8"/>
  <c r="C920" i="8"/>
  <c r="C197" i="5"/>
  <c r="F197" i="5"/>
  <c r="E183" i="1"/>
  <c r="C183" i="1"/>
  <c r="B183" i="1"/>
  <c r="C196" i="5"/>
  <c r="F196" i="5"/>
  <c r="F195" i="5"/>
  <c r="C195" i="5"/>
  <c r="C194" i="5"/>
  <c r="F194" i="5"/>
  <c r="G907" i="8"/>
  <c r="E907" i="8"/>
  <c r="C907" i="8"/>
  <c r="E180" i="1"/>
  <c r="C180" i="1"/>
  <c r="B180" i="1"/>
  <c r="F193" i="5"/>
  <c r="C193" i="5"/>
  <c r="C190" i="5"/>
  <c r="F190" i="5"/>
  <c r="F189" i="5"/>
  <c r="C189" i="5"/>
  <c r="C188" i="5"/>
  <c r="F188" i="5"/>
  <c r="C187" i="5"/>
  <c r="F187" i="5"/>
  <c r="C185" i="5"/>
  <c r="F185" i="5"/>
  <c r="C183" i="5"/>
  <c r="C184" i="5"/>
  <c r="F183" i="5"/>
  <c r="F184" i="5"/>
  <c r="C179" i="1"/>
  <c r="B179" i="1"/>
  <c r="E179" i="1"/>
  <c r="F186" i="5"/>
  <c r="C186" i="5"/>
  <c r="E178" i="1"/>
  <c r="C178" i="1"/>
  <c r="B178" i="1"/>
  <c r="F181" i="5"/>
  <c r="C181" i="5"/>
  <c r="E177" i="1"/>
  <c r="C177" i="1"/>
  <c r="B177" i="1"/>
  <c r="E176" i="1"/>
  <c r="C176" i="1"/>
  <c r="B176" i="1"/>
  <c r="E175" i="1"/>
  <c r="C175" i="1"/>
  <c r="B175" i="1"/>
  <c r="G885" i="8"/>
  <c r="E885" i="8"/>
  <c r="C885" i="8"/>
  <c r="C180" i="5"/>
  <c r="F180" i="5"/>
  <c r="B174" i="1"/>
  <c r="C174" i="1"/>
  <c r="E174" i="1"/>
  <c r="C179" i="5"/>
  <c r="F179" i="5"/>
  <c r="E863" i="8"/>
  <c r="G863" i="8"/>
  <c r="C863" i="8"/>
  <c r="E860" i="8"/>
  <c r="G860" i="8"/>
  <c r="C860" i="8"/>
  <c r="G872" i="8"/>
  <c r="E872" i="8"/>
  <c r="C872" i="8"/>
  <c r="G858" i="8"/>
  <c r="E858" i="8"/>
  <c r="C858" i="8"/>
  <c r="C171" i="1"/>
  <c r="B171" i="1"/>
  <c r="E171" i="1"/>
  <c r="F178" i="5"/>
  <c r="C178" i="5"/>
  <c r="G866" i="8"/>
  <c r="G867" i="8"/>
  <c r="E866" i="8"/>
  <c r="E867" i="8"/>
  <c r="C867" i="8"/>
  <c r="C866" i="8"/>
  <c r="E170" i="1"/>
  <c r="C170" i="1"/>
  <c r="B170" i="1"/>
  <c r="G850" i="8"/>
  <c r="E850" i="8"/>
  <c r="C850" i="8"/>
  <c r="G836" i="8"/>
  <c r="E836" i="8"/>
  <c r="C836" i="8"/>
  <c r="E168" i="1"/>
  <c r="C168" i="1"/>
  <c r="B168" i="1"/>
  <c r="G834" i="8"/>
  <c r="E834" i="8"/>
  <c r="C834" i="8"/>
  <c r="G844" i="8"/>
  <c r="E844" i="8"/>
  <c r="C844" i="8"/>
  <c r="E275" i="1"/>
  <c r="C275" i="1"/>
  <c r="B275" i="1"/>
  <c r="E169" i="1"/>
  <c r="C169" i="1"/>
  <c r="B169" i="1"/>
  <c r="G838" i="8"/>
  <c r="E838" i="8"/>
  <c r="C838" i="8"/>
  <c r="E165" i="1"/>
  <c r="C165" i="1"/>
  <c r="B165" i="1"/>
  <c r="C823" i="8"/>
  <c r="E823" i="8"/>
  <c r="G823" i="8"/>
  <c r="C177" i="5"/>
  <c r="F177" i="5"/>
  <c r="C164" i="1"/>
  <c r="E164" i="1"/>
  <c r="B164" i="1"/>
  <c r="G820" i="8"/>
  <c r="E820" i="8"/>
  <c r="C820" i="8"/>
  <c r="C176" i="5"/>
  <c r="C175" i="5"/>
  <c r="F175" i="5"/>
  <c r="F176" i="5"/>
  <c r="E163" i="1"/>
  <c r="C163" i="1"/>
  <c r="B163" i="1"/>
  <c r="E817" i="8"/>
  <c r="G817" i="8"/>
  <c r="C817" i="8"/>
  <c r="F261" i="5"/>
  <c r="C261" i="5"/>
  <c r="G816" i="8"/>
  <c r="E816" i="8"/>
  <c r="C816" i="8"/>
  <c r="F174" i="5"/>
  <c r="C174" i="5"/>
  <c r="C162" i="1"/>
  <c r="E162" i="1"/>
  <c r="B162" i="1"/>
  <c r="G814" i="8"/>
  <c r="G815" i="8"/>
  <c r="E814" i="8"/>
  <c r="E815" i="8"/>
  <c r="C815" i="8"/>
  <c r="C814" i="8"/>
  <c r="C173" i="5"/>
  <c r="F173" i="5"/>
  <c r="G805" i="8"/>
  <c r="E805" i="8"/>
  <c r="C805" i="8"/>
  <c r="C158" i="1"/>
  <c r="E158" i="1"/>
  <c r="B158" i="1"/>
  <c r="C159" i="1"/>
  <c r="E159" i="1"/>
  <c r="B159" i="1"/>
  <c r="E806" i="8"/>
  <c r="G806" i="8"/>
  <c r="C806" i="8"/>
  <c r="F172" i="5"/>
  <c r="F182" i="5"/>
  <c r="F191" i="5"/>
  <c r="F192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2" i="5"/>
  <c r="F263" i="5"/>
  <c r="C172" i="5"/>
  <c r="C171" i="5"/>
  <c r="F171" i="5"/>
  <c r="E156" i="1"/>
  <c r="C156" i="1"/>
  <c r="B156" i="1"/>
  <c r="G799" i="8"/>
  <c r="E799" i="8"/>
  <c r="C799" i="8"/>
  <c r="E800" i="8"/>
  <c r="G800" i="8"/>
  <c r="C800" i="8"/>
  <c r="C155" i="1"/>
  <c r="E155" i="1"/>
  <c r="B155" i="1"/>
  <c r="C160" i="1"/>
  <c r="B160" i="1"/>
  <c r="E160" i="1"/>
  <c r="E154" i="1"/>
  <c r="C154" i="1"/>
  <c r="B154" i="1"/>
  <c r="G789" i="8"/>
  <c r="E789" i="8"/>
  <c r="C789" i="8"/>
  <c r="E153" i="1"/>
  <c r="C153" i="1"/>
  <c r="B153" i="1"/>
  <c r="G786" i="8"/>
  <c r="E786" i="8"/>
  <c r="C786" i="8"/>
  <c r="E151" i="1"/>
  <c r="C151" i="1"/>
  <c r="B151" i="1"/>
  <c r="G781" i="8"/>
  <c r="E781" i="8"/>
  <c r="C781" i="8"/>
  <c r="E149" i="1"/>
  <c r="C149" i="1"/>
  <c r="B149" i="1"/>
  <c r="G778" i="8"/>
  <c r="E778" i="8"/>
  <c r="C778" i="8"/>
  <c r="E148" i="1"/>
  <c r="C148" i="1"/>
  <c r="B148" i="1"/>
  <c r="G775" i="8"/>
  <c r="E775" i="8"/>
  <c r="C775" i="8"/>
  <c r="E147" i="1"/>
  <c r="C147" i="1"/>
  <c r="B147" i="1"/>
  <c r="C169" i="5"/>
  <c r="F169" i="5"/>
  <c r="C168" i="5"/>
  <c r="F168" i="5"/>
  <c r="C164" i="5"/>
  <c r="F164" i="5"/>
  <c r="C229" i="5"/>
  <c r="C228" i="5"/>
  <c r="F110" i="5"/>
  <c r="C110" i="5"/>
  <c r="C241" i="5"/>
  <c r="C41" i="5"/>
  <c r="F41" i="5"/>
  <c r="C253" i="5"/>
  <c r="J253" i="5"/>
  <c r="C209" i="5"/>
  <c r="C240" i="5"/>
  <c r="C216" i="5"/>
  <c r="C201" i="5"/>
  <c r="C210" i="5"/>
  <c r="G1442" i="8"/>
  <c r="E1442" i="8"/>
  <c r="C1442" i="8"/>
  <c r="C213" i="5"/>
  <c r="C212" i="5"/>
  <c r="C141" i="5"/>
  <c r="F141" i="5"/>
  <c r="C166" i="5"/>
  <c r="F166" i="5"/>
  <c r="G764" i="8"/>
  <c r="E764" i="8"/>
  <c r="C764" i="8"/>
  <c r="G762" i="8"/>
  <c r="E762" i="8"/>
  <c r="C762" i="8"/>
  <c r="E145" i="1"/>
  <c r="C145" i="1"/>
  <c r="B145" i="1"/>
  <c r="E758" i="8"/>
  <c r="G758" i="8"/>
  <c r="C758" i="8"/>
  <c r="C167" i="5"/>
  <c r="F167" i="5"/>
  <c r="C170" i="5"/>
  <c r="F170" i="5"/>
  <c r="E150" i="1"/>
  <c r="C150" i="1"/>
  <c r="B150" i="1"/>
  <c r="E166" i="1"/>
  <c r="C166" i="1"/>
  <c r="B166" i="1"/>
  <c r="G827" i="8"/>
  <c r="E827" i="8"/>
  <c r="C827" i="8"/>
  <c r="C152" i="1"/>
  <c r="E152" i="1"/>
  <c r="B152" i="1"/>
  <c r="G782" i="8"/>
  <c r="G783" i="8"/>
  <c r="E782" i="8"/>
  <c r="E783" i="8"/>
  <c r="C783" i="8"/>
  <c r="C782" i="8"/>
  <c r="C162" i="5"/>
  <c r="F162" i="5"/>
  <c r="C165" i="5"/>
  <c r="F165" i="5"/>
  <c r="C260" i="5"/>
  <c r="C259" i="5"/>
  <c r="C151" i="5"/>
  <c r="F151" i="5"/>
  <c r="C161" i="5"/>
  <c r="F161" i="5"/>
  <c r="C163" i="5"/>
  <c r="F163" i="5"/>
  <c r="C204" i="5"/>
  <c r="C203" i="5"/>
  <c r="C205" i="5"/>
  <c r="E144" i="1"/>
  <c r="C144" i="1"/>
  <c r="B144" i="1"/>
  <c r="G754" i="8"/>
  <c r="E754" i="8"/>
  <c r="C754" i="8"/>
  <c r="G757" i="8"/>
  <c r="E757" i="8"/>
  <c r="C757" i="8"/>
  <c r="E146" i="1"/>
  <c r="C146" i="1"/>
  <c r="B146" i="1"/>
  <c r="G728" i="8"/>
  <c r="E728" i="8"/>
  <c r="C728" i="8"/>
  <c r="G749" i="8"/>
  <c r="E749" i="8"/>
  <c r="C749" i="8"/>
  <c r="G747" i="8"/>
  <c r="E747" i="8"/>
  <c r="C747" i="8"/>
  <c r="E142" i="1"/>
  <c r="C142" i="1"/>
  <c r="B142" i="1"/>
  <c r="G741" i="8"/>
  <c r="E741" i="8"/>
  <c r="C741" i="8"/>
  <c r="C160" i="5"/>
  <c r="F160" i="5"/>
  <c r="E143" i="1"/>
  <c r="C143" i="1"/>
  <c r="B143" i="1"/>
  <c r="E743" i="8"/>
  <c r="G743" i="8"/>
  <c r="C743" i="8"/>
  <c r="E140" i="1"/>
  <c r="C140" i="1"/>
  <c r="B140" i="1"/>
  <c r="G731" i="8"/>
  <c r="E731" i="8"/>
  <c r="C731" i="8"/>
  <c r="E141" i="1"/>
  <c r="C141" i="1"/>
  <c r="B141" i="1"/>
  <c r="G734" i="8"/>
  <c r="E734" i="8"/>
  <c r="C734" i="8"/>
  <c r="C159" i="5"/>
  <c r="F159" i="5"/>
  <c r="C121" i="5"/>
  <c r="F121" i="5"/>
  <c r="G656" i="8"/>
  <c r="E656" i="8"/>
  <c r="C656" i="8"/>
  <c r="C284" i="1"/>
  <c r="E284" i="1"/>
  <c r="B284" i="1"/>
  <c r="C79" i="5"/>
  <c r="F79" i="5"/>
  <c r="G634" i="8"/>
  <c r="E634" i="8"/>
  <c r="C634" i="8"/>
  <c r="C119" i="5"/>
  <c r="F119" i="5"/>
  <c r="C120" i="5"/>
  <c r="F120" i="5"/>
  <c r="C118" i="5"/>
  <c r="F118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7" i="5"/>
  <c r="F157" i="5"/>
  <c r="G626" i="8"/>
  <c r="E626" i="8"/>
  <c r="C626" i="8"/>
  <c r="E136" i="1"/>
  <c r="C136" i="1"/>
  <c r="B136" i="1"/>
  <c r="C145" i="5"/>
  <c r="F145" i="5"/>
  <c r="C135" i="1"/>
  <c r="E135" i="1"/>
  <c r="B135" i="1"/>
  <c r="C139" i="5"/>
  <c r="F139" i="5"/>
  <c r="C127" i="5"/>
  <c r="F127" i="5"/>
  <c r="F106" i="5"/>
  <c r="C106" i="5"/>
  <c r="E117" i="1"/>
  <c r="C117" i="1"/>
  <c r="B117" i="1"/>
  <c r="G592" i="8"/>
  <c r="E592" i="8"/>
  <c r="C592" i="8"/>
  <c r="C274" i="1"/>
  <c r="E274" i="1"/>
  <c r="B274" i="1"/>
  <c r="F147" i="5"/>
  <c r="C147" i="5"/>
  <c r="C146" i="5"/>
  <c r="F146" i="5"/>
  <c r="F152" i="5"/>
  <c r="C152" i="5"/>
  <c r="C144" i="5"/>
  <c r="F144" i="5"/>
  <c r="C148" i="5"/>
  <c r="F148" i="5"/>
  <c r="C134" i="5"/>
  <c r="F134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90" i="5"/>
  <c r="F90" i="5"/>
  <c r="F84" i="5"/>
  <c r="C84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7" i="8"/>
  <c r="E658" i="8"/>
  <c r="G657" i="8"/>
  <c r="G658" i="8"/>
  <c r="C658" i="8"/>
  <c r="C657" i="8"/>
  <c r="C6" i="1"/>
  <c r="E6" i="1"/>
  <c r="B6" i="1"/>
  <c r="E20" i="8"/>
  <c r="G20" i="8"/>
  <c r="C20" i="8"/>
  <c r="G25" i="8"/>
  <c r="E25" i="8"/>
  <c r="C25" i="8"/>
  <c r="F129" i="5"/>
  <c r="E671" i="8"/>
  <c r="G671" i="8"/>
  <c r="C671" i="8"/>
  <c r="C129" i="5"/>
  <c r="C131" i="5"/>
  <c r="F131" i="5"/>
  <c r="C116" i="5"/>
  <c r="F116" i="5"/>
  <c r="C208" i="5"/>
  <c r="C114" i="5"/>
  <c r="F114" i="5"/>
  <c r="C233" i="5"/>
  <c r="G3165" i="8"/>
  <c r="E3165" i="8"/>
  <c r="C3165" i="8"/>
  <c r="C238" i="1"/>
  <c r="E238" i="1"/>
  <c r="B238" i="1"/>
  <c r="H238" i="1"/>
  <c r="G3163" i="8"/>
  <c r="E3163" i="8"/>
  <c r="C3163" i="8"/>
  <c r="C232" i="5"/>
  <c r="E3161" i="8"/>
  <c r="C3161" i="8"/>
  <c r="G3161" i="8"/>
  <c r="C230" i="5"/>
  <c r="C235" i="1"/>
  <c r="E235" i="1"/>
  <c r="B235" i="1"/>
  <c r="H235" i="1"/>
  <c r="C231" i="5"/>
  <c r="C143" i="5"/>
  <c r="F143" i="5"/>
  <c r="C235" i="5"/>
  <c r="C240" i="1"/>
  <c r="E240" i="1"/>
  <c r="B240" i="1"/>
  <c r="H240" i="1"/>
  <c r="G3229" i="8"/>
  <c r="E3229" i="8"/>
  <c r="C3229" i="8"/>
  <c r="C234" i="5"/>
  <c r="C237" i="5"/>
  <c r="G3296" i="8"/>
  <c r="E3296" i="8"/>
  <c r="C3296" i="8"/>
  <c r="C236" i="5"/>
  <c r="C213" i="1"/>
  <c r="E213" i="1"/>
  <c r="B213" i="1"/>
  <c r="H213" i="1"/>
  <c r="G2603" i="8"/>
  <c r="E2603" i="8"/>
  <c r="C2603" i="8"/>
  <c r="C221" i="5"/>
  <c r="C156" i="5"/>
  <c r="F156" i="5"/>
  <c r="F62" i="5"/>
  <c r="C62" i="5"/>
  <c r="C246" i="5"/>
  <c r="J246" i="5"/>
  <c r="C211" i="5"/>
  <c r="C94" i="5"/>
  <c r="F94" i="5"/>
  <c r="C7" i="5"/>
  <c r="F7" i="5"/>
  <c r="C13" i="5"/>
  <c r="F13" i="5"/>
  <c r="C14" i="5"/>
  <c r="F14" i="5"/>
  <c r="C8" i="5"/>
  <c r="F8" i="5"/>
  <c r="C149" i="5"/>
  <c r="F149" i="5"/>
  <c r="F19" i="5"/>
  <c r="C19" i="5"/>
  <c r="C138" i="5"/>
  <c r="C137" i="5"/>
  <c r="F137" i="5"/>
  <c r="F138" i="5"/>
  <c r="C130" i="5"/>
  <c r="F130" i="5"/>
  <c r="C117" i="5"/>
  <c r="F117" i="5"/>
  <c r="F150" i="5"/>
  <c r="C150" i="5"/>
  <c r="E113" i="1"/>
  <c r="C113" i="1"/>
  <c r="B113" i="1"/>
  <c r="C112" i="1"/>
  <c r="E112" i="1"/>
  <c r="B112" i="1"/>
  <c r="C154" i="5"/>
  <c r="F154" i="5"/>
  <c r="C153" i="5"/>
  <c r="F153" i="5"/>
  <c r="C155" i="5"/>
  <c r="F155" i="5"/>
  <c r="C215" i="5"/>
  <c r="C140" i="5"/>
  <c r="F140" i="5"/>
  <c r="F136" i="5"/>
  <c r="C136" i="5"/>
  <c r="E682" i="8"/>
  <c r="C682" i="8"/>
  <c r="G682" i="8"/>
  <c r="C142" i="5"/>
  <c r="F142" i="5"/>
  <c r="C103" i="5"/>
  <c r="F103" i="5"/>
  <c r="C135" i="5"/>
  <c r="F135" i="5"/>
  <c r="C200" i="5"/>
  <c r="C199" i="5"/>
  <c r="C202" i="5"/>
  <c r="E131" i="1"/>
  <c r="C131" i="1"/>
  <c r="B131" i="1"/>
  <c r="G670" i="8"/>
  <c r="E670" i="8"/>
  <c r="C670" i="8"/>
  <c r="C158" i="5"/>
  <c r="F158" i="5"/>
  <c r="E139" i="1"/>
  <c r="C139" i="1"/>
  <c r="B139" i="1"/>
  <c r="G721" i="8"/>
  <c r="E721" i="8"/>
  <c r="C721" i="8"/>
  <c r="E138" i="1"/>
  <c r="C138" i="1"/>
  <c r="B138" i="1"/>
  <c r="G627" i="8"/>
  <c r="E627" i="8"/>
  <c r="C627" i="8"/>
  <c r="F102" i="5"/>
  <c r="C102" i="5"/>
  <c r="C107" i="5"/>
  <c r="C108" i="5"/>
  <c r="F107" i="5"/>
  <c r="F108" i="5"/>
  <c r="C124" i="5"/>
  <c r="F124" i="5"/>
  <c r="C104" i="5"/>
  <c r="F104" i="5"/>
  <c r="E645" i="8"/>
  <c r="G645" i="8"/>
  <c r="C645" i="8"/>
  <c r="E125" i="1"/>
  <c r="C125" i="1"/>
  <c r="B125" i="1"/>
  <c r="F105" i="5"/>
  <c r="C105" i="5"/>
  <c r="E628" i="8"/>
  <c r="C628" i="8"/>
  <c r="G628" i="8"/>
  <c r="C101" i="5"/>
  <c r="F101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5" i="5"/>
  <c r="C115" i="5"/>
  <c r="C128" i="5"/>
  <c r="F128" i="5"/>
  <c r="F126" i="5"/>
  <c r="C126" i="5"/>
  <c r="E137" i="1"/>
  <c r="C137" i="1"/>
  <c r="B137" i="1"/>
  <c r="G696" i="8"/>
  <c r="E696" i="8"/>
  <c r="C696" i="8"/>
  <c r="C123" i="5"/>
  <c r="C122" i="5"/>
  <c r="F122" i="5"/>
  <c r="F123" i="5"/>
  <c r="E133" i="1"/>
  <c r="C133" i="1"/>
  <c r="B133" i="1"/>
  <c r="E673" i="8"/>
  <c r="E674" i="8"/>
  <c r="C674" i="8"/>
  <c r="C673" i="8"/>
  <c r="G673" i="8"/>
  <c r="G674" i="8"/>
  <c r="F132" i="5"/>
  <c r="F133" i="5"/>
  <c r="C133" i="5"/>
  <c r="C132" i="5"/>
  <c r="E124" i="1"/>
  <c r="C124" i="1"/>
  <c r="B124" i="1"/>
  <c r="G625" i="8"/>
  <c r="E625" i="8"/>
  <c r="C625" i="8"/>
  <c r="C95" i="5"/>
  <c r="F95" i="5"/>
  <c r="C83" i="5"/>
  <c r="F83" i="5"/>
  <c r="F112" i="5"/>
  <c r="C112" i="5"/>
  <c r="G665" i="8"/>
  <c r="E665" i="8"/>
  <c r="C665" i="8"/>
  <c r="C111" i="5"/>
  <c r="F111" i="5"/>
  <c r="C113" i="5"/>
  <c r="F113" i="5"/>
  <c r="C99" i="5"/>
  <c r="F99" i="5"/>
  <c r="G602" i="8"/>
  <c r="E602" i="8"/>
  <c r="C602" i="8"/>
  <c r="C98" i="5"/>
  <c r="F98" i="5"/>
  <c r="F97" i="5"/>
  <c r="C97" i="5"/>
  <c r="F93" i="5"/>
  <c r="C93" i="5"/>
  <c r="C85" i="5"/>
  <c r="F85" i="5"/>
  <c r="C86" i="5"/>
  <c r="F86" i="5"/>
  <c r="C116" i="1"/>
  <c r="E116" i="1"/>
  <c r="B116" i="1"/>
  <c r="C100" i="5"/>
  <c r="F100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6" i="5"/>
  <c r="F96" i="5"/>
  <c r="C92" i="5"/>
  <c r="F92" i="5"/>
  <c r="C82" i="5"/>
  <c r="F82" i="5"/>
  <c r="C91" i="5"/>
  <c r="F91" i="5"/>
  <c r="F88" i="5"/>
  <c r="C88" i="5"/>
  <c r="G576" i="8"/>
  <c r="E576" i="8"/>
  <c r="C576" i="8"/>
  <c r="C87" i="5"/>
  <c r="F87" i="5"/>
  <c r="F89" i="5"/>
  <c r="C89" i="5"/>
  <c r="C119" i="1"/>
  <c r="B119" i="1"/>
  <c r="E119" i="1"/>
  <c r="G554" i="8"/>
  <c r="E554" i="8"/>
  <c r="C554" i="8"/>
  <c r="E281" i="1"/>
  <c r="E282" i="1"/>
  <c r="C281" i="1"/>
  <c r="C282" i="1"/>
  <c r="B282" i="1"/>
  <c r="B281" i="1"/>
  <c r="G577" i="8"/>
  <c r="E577" i="8"/>
  <c r="C577" i="8"/>
  <c r="G578" i="8"/>
  <c r="E578" i="8"/>
  <c r="C578" i="8"/>
  <c r="G561" i="8"/>
  <c r="E561" i="8"/>
  <c r="C561" i="8"/>
  <c r="E283" i="1"/>
  <c r="C283" i="1"/>
  <c r="B283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80" i="5"/>
  <c r="C80" i="5"/>
  <c r="E108" i="1"/>
  <c r="C108" i="1"/>
  <c r="B108" i="1"/>
  <c r="E106" i="1"/>
  <c r="C106" i="1"/>
  <c r="B106" i="1"/>
  <c r="F77" i="5"/>
  <c r="C77" i="5"/>
  <c r="F76" i="5"/>
  <c r="C76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5" i="5"/>
  <c r="C75" i="5"/>
  <c r="F74" i="5"/>
  <c r="C74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3" i="5"/>
  <c r="F73" i="5"/>
  <c r="E97" i="1"/>
  <c r="C97" i="1"/>
  <c r="B97" i="1"/>
  <c r="G479" i="8"/>
  <c r="E479" i="8"/>
  <c r="C479" i="8"/>
  <c r="G473" i="8" l="1"/>
  <c r="E473" i="8"/>
  <c r="C473" i="8"/>
  <c r="C70" i="5"/>
  <c r="F70" i="5"/>
  <c r="C69" i="5"/>
  <c r="F69" i="5"/>
  <c r="F71" i="5"/>
  <c r="C71" i="5"/>
  <c r="C72" i="5"/>
  <c r="F72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8" i="5"/>
  <c r="F68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59" i="8"/>
  <c r="G660" i="8"/>
  <c r="G661" i="8"/>
  <c r="G662" i="8"/>
  <c r="G663" i="8"/>
  <c r="G664" i="8"/>
  <c r="G666" i="8"/>
  <c r="G667" i="8"/>
  <c r="G668" i="8"/>
  <c r="G669" i="8"/>
  <c r="G672" i="8"/>
  <c r="G675" i="8"/>
  <c r="G676" i="8"/>
  <c r="G677" i="8"/>
  <c r="G678" i="8"/>
  <c r="G679" i="8"/>
  <c r="G680" i="8"/>
  <c r="G681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2" i="8"/>
  <c r="G723" i="8"/>
  <c r="G724" i="8"/>
  <c r="G725" i="8"/>
  <c r="G726" i="8"/>
  <c r="G727" i="8"/>
  <c r="G729" i="8"/>
  <c r="G730" i="8"/>
  <c r="G732" i="8"/>
  <c r="G733" i="8"/>
  <c r="G735" i="8"/>
  <c r="G736" i="8"/>
  <c r="G737" i="8"/>
  <c r="G738" i="8"/>
  <c r="G739" i="8"/>
  <c r="G740" i="8"/>
  <c r="G742" i="8"/>
  <c r="G744" i="8"/>
  <c r="G745" i="8"/>
  <c r="G746" i="8"/>
  <c r="G748" i="8"/>
  <c r="G750" i="8"/>
  <c r="G751" i="8"/>
  <c r="G752" i="8"/>
  <c r="G753" i="8"/>
  <c r="G755" i="8"/>
  <c r="G756" i="8"/>
  <c r="G759" i="8"/>
  <c r="G760" i="8"/>
  <c r="G761" i="8"/>
  <c r="G763" i="8"/>
  <c r="G765" i="8"/>
  <c r="G766" i="8"/>
  <c r="G767" i="8"/>
  <c r="G768" i="8"/>
  <c r="G769" i="8"/>
  <c r="G770" i="8"/>
  <c r="G771" i="8"/>
  <c r="G772" i="8"/>
  <c r="G773" i="8"/>
  <c r="G774" i="8"/>
  <c r="G776" i="8"/>
  <c r="G777" i="8"/>
  <c r="G779" i="8"/>
  <c r="G780" i="8"/>
  <c r="G784" i="8"/>
  <c r="G785" i="8"/>
  <c r="G787" i="8"/>
  <c r="G788" i="8"/>
  <c r="G790" i="8"/>
  <c r="G791" i="8"/>
  <c r="G792" i="8"/>
  <c r="G793" i="8"/>
  <c r="G794" i="8"/>
  <c r="G795" i="8"/>
  <c r="G796" i="8"/>
  <c r="G797" i="8"/>
  <c r="G798" i="8"/>
  <c r="G801" i="8"/>
  <c r="G802" i="8"/>
  <c r="G803" i="8"/>
  <c r="G804" i="8"/>
  <c r="G807" i="8"/>
  <c r="G808" i="8"/>
  <c r="G809" i="8"/>
  <c r="G810" i="8"/>
  <c r="G811" i="8"/>
  <c r="G812" i="8"/>
  <c r="G813" i="8"/>
  <c r="G818" i="8"/>
  <c r="G819" i="8"/>
  <c r="G821" i="8"/>
  <c r="G822" i="8"/>
  <c r="G824" i="8"/>
  <c r="G825" i="8"/>
  <c r="G826" i="8"/>
  <c r="G828" i="8"/>
  <c r="G829" i="8"/>
  <c r="G830" i="8"/>
  <c r="G831" i="8"/>
  <c r="G832" i="8"/>
  <c r="G833" i="8"/>
  <c r="G835" i="8"/>
  <c r="G837" i="8"/>
  <c r="G839" i="8"/>
  <c r="G840" i="8"/>
  <c r="G841" i="8"/>
  <c r="G842" i="8"/>
  <c r="G843" i="8"/>
  <c r="G845" i="8"/>
  <c r="G846" i="8"/>
  <c r="G847" i="8"/>
  <c r="G848" i="8"/>
  <c r="G849" i="8"/>
  <c r="G851" i="8"/>
  <c r="G852" i="8"/>
  <c r="G853" i="8"/>
  <c r="G854" i="8"/>
  <c r="G855" i="8"/>
  <c r="G856" i="8"/>
  <c r="G857" i="8"/>
  <c r="G859" i="8"/>
  <c r="G861" i="8"/>
  <c r="G862" i="8"/>
  <c r="G864" i="8"/>
  <c r="G865" i="8"/>
  <c r="G868" i="8"/>
  <c r="G869" i="8"/>
  <c r="G870" i="8"/>
  <c r="G871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2" i="8"/>
  <c r="G3164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59" i="8"/>
  <c r="E660" i="8"/>
  <c r="E661" i="8"/>
  <c r="E662" i="8"/>
  <c r="E663" i="8"/>
  <c r="E664" i="8"/>
  <c r="E666" i="8"/>
  <c r="E667" i="8"/>
  <c r="E668" i="8"/>
  <c r="E669" i="8"/>
  <c r="E672" i="8"/>
  <c r="E675" i="8"/>
  <c r="E676" i="8"/>
  <c r="E677" i="8"/>
  <c r="E678" i="8"/>
  <c r="E679" i="8"/>
  <c r="E680" i="8"/>
  <c r="E681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2" i="8"/>
  <c r="E723" i="8"/>
  <c r="E724" i="8"/>
  <c r="E725" i="8"/>
  <c r="E726" i="8"/>
  <c r="E727" i="8"/>
  <c r="E729" i="8"/>
  <c r="E730" i="8"/>
  <c r="E732" i="8"/>
  <c r="E733" i="8"/>
  <c r="E735" i="8"/>
  <c r="E736" i="8"/>
  <c r="E737" i="8"/>
  <c r="E738" i="8"/>
  <c r="E739" i="8"/>
  <c r="E740" i="8"/>
  <c r="E742" i="8"/>
  <c r="E744" i="8"/>
  <c r="E745" i="8"/>
  <c r="E746" i="8"/>
  <c r="E748" i="8"/>
  <c r="E750" i="8"/>
  <c r="E751" i="8"/>
  <c r="E752" i="8"/>
  <c r="E753" i="8"/>
  <c r="E755" i="8"/>
  <c r="E756" i="8"/>
  <c r="E759" i="8"/>
  <c r="E760" i="8"/>
  <c r="E761" i="8"/>
  <c r="E763" i="8"/>
  <c r="E765" i="8"/>
  <c r="E766" i="8"/>
  <c r="E767" i="8"/>
  <c r="E768" i="8"/>
  <c r="E769" i="8"/>
  <c r="E770" i="8"/>
  <c r="E771" i="8"/>
  <c r="E772" i="8"/>
  <c r="E773" i="8"/>
  <c r="E774" i="8"/>
  <c r="E776" i="8"/>
  <c r="E777" i="8"/>
  <c r="E779" i="8"/>
  <c r="E780" i="8"/>
  <c r="E784" i="8"/>
  <c r="E785" i="8"/>
  <c r="E787" i="8"/>
  <c r="E788" i="8"/>
  <c r="E790" i="8"/>
  <c r="E791" i="8"/>
  <c r="E792" i="8"/>
  <c r="E793" i="8"/>
  <c r="E794" i="8"/>
  <c r="E795" i="8"/>
  <c r="E796" i="8"/>
  <c r="E797" i="8"/>
  <c r="E798" i="8"/>
  <c r="E801" i="8"/>
  <c r="E802" i="8"/>
  <c r="E803" i="8"/>
  <c r="E804" i="8"/>
  <c r="E807" i="8"/>
  <c r="E808" i="8"/>
  <c r="E809" i="8"/>
  <c r="E810" i="8"/>
  <c r="E811" i="8"/>
  <c r="E812" i="8"/>
  <c r="E813" i="8"/>
  <c r="E818" i="8"/>
  <c r="E819" i="8"/>
  <c r="E821" i="8"/>
  <c r="E822" i="8"/>
  <c r="E824" i="8"/>
  <c r="E825" i="8"/>
  <c r="E826" i="8"/>
  <c r="E828" i="8"/>
  <c r="E829" i="8"/>
  <c r="E830" i="8"/>
  <c r="E831" i="8"/>
  <c r="E832" i="8"/>
  <c r="E833" i="8"/>
  <c r="E835" i="8"/>
  <c r="E837" i="8"/>
  <c r="E839" i="8"/>
  <c r="E840" i="8"/>
  <c r="E841" i="8"/>
  <c r="E842" i="8"/>
  <c r="E843" i="8"/>
  <c r="E845" i="8"/>
  <c r="E846" i="8"/>
  <c r="E847" i="8"/>
  <c r="E848" i="8"/>
  <c r="E849" i="8"/>
  <c r="E851" i="8"/>
  <c r="E852" i="8"/>
  <c r="E853" i="8"/>
  <c r="E854" i="8"/>
  <c r="E855" i="8"/>
  <c r="E856" i="8"/>
  <c r="E857" i="8"/>
  <c r="E859" i="8"/>
  <c r="E861" i="8"/>
  <c r="E862" i="8"/>
  <c r="E864" i="8"/>
  <c r="E865" i="8"/>
  <c r="E868" i="8"/>
  <c r="E869" i="8"/>
  <c r="E870" i="8"/>
  <c r="E871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2" i="8"/>
  <c r="E3164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2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4" i="8"/>
  <c r="C3162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1" i="8"/>
  <c r="C870" i="8"/>
  <c r="C869" i="8"/>
  <c r="C868" i="8"/>
  <c r="C865" i="8"/>
  <c r="C864" i="8"/>
  <c r="C862" i="8"/>
  <c r="C861" i="8"/>
  <c r="C859" i="8"/>
  <c r="C857" i="8"/>
  <c r="C856" i="8"/>
  <c r="C855" i="8"/>
  <c r="C854" i="8"/>
  <c r="C853" i="8"/>
  <c r="C852" i="8"/>
  <c r="C851" i="8"/>
  <c r="C849" i="8"/>
  <c r="C848" i="8"/>
  <c r="C847" i="8"/>
  <c r="C846" i="8"/>
  <c r="C845" i="8"/>
  <c r="C843" i="8"/>
  <c r="C842" i="8"/>
  <c r="C841" i="8"/>
  <c r="C840" i="8"/>
  <c r="C839" i="8"/>
  <c r="C837" i="8"/>
  <c r="C835" i="8"/>
  <c r="C833" i="8"/>
  <c r="C832" i="8"/>
  <c r="C831" i="8"/>
  <c r="C830" i="8"/>
  <c r="C829" i="8"/>
  <c r="C828" i="8"/>
  <c r="C826" i="8"/>
  <c r="C825" i="8"/>
  <c r="C824" i="8"/>
  <c r="C822" i="8"/>
  <c r="C821" i="8"/>
  <c r="C819" i="8"/>
  <c r="C818" i="8"/>
  <c r="C813" i="8"/>
  <c r="C812" i="8"/>
  <c r="C811" i="8"/>
  <c r="C810" i="8"/>
  <c r="C809" i="8"/>
  <c r="C808" i="8"/>
  <c r="C807" i="8"/>
  <c r="C804" i="8"/>
  <c r="C803" i="8"/>
  <c r="C802" i="8"/>
  <c r="C801" i="8"/>
  <c r="C798" i="8"/>
  <c r="C797" i="8"/>
  <c r="C796" i="8"/>
  <c r="C795" i="8"/>
  <c r="C794" i="8"/>
  <c r="C793" i="8"/>
  <c r="C792" i="8"/>
  <c r="C791" i="8"/>
  <c r="C790" i="8"/>
  <c r="C788" i="8"/>
  <c r="C787" i="8"/>
  <c r="C785" i="8"/>
  <c r="C784" i="8"/>
  <c r="C780" i="8"/>
  <c r="C779" i="8"/>
  <c r="C777" i="8"/>
  <c r="C776" i="8"/>
  <c r="C774" i="8"/>
  <c r="C773" i="8"/>
  <c r="C772" i="8"/>
  <c r="C771" i="8"/>
  <c r="C770" i="8"/>
  <c r="C769" i="8"/>
  <c r="C768" i="8"/>
  <c r="C767" i="8"/>
  <c r="C766" i="8"/>
  <c r="C765" i="8"/>
  <c r="C763" i="8"/>
  <c r="C761" i="8"/>
  <c r="C760" i="8"/>
  <c r="C759" i="8"/>
  <c r="C756" i="8"/>
  <c r="C755" i="8"/>
  <c r="C753" i="8"/>
  <c r="C752" i="8"/>
  <c r="C751" i="8"/>
  <c r="C750" i="8"/>
  <c r="C748" i="8"/>
  <c r="C746" i="8"/>
  <c r="C745" i="8"/>
  <c r="C744" i="8"/>
  <c r="C742" i="8"/>
  <c r="C740" i="8"/>
  <c r="C739" i="8"/>
  <c r="C738" i="8"/>
  <c r="C737" i="8"/>
  <c r="C736" i="8"/>
  <c r="C735" i="8"/>
  <c r="C733" i="8"/>
  <c r="C732" i="8"/>
  <c r="C730" i="8"/>
  <c r="C729" i="8"/>
  <c r="C727" i="8"/>
  <c r="C726" i="8"/>
  <c r="C725" i="8"/>
  <c r="C724" i="8"/>
  <c r="C723" i="8"/>
  <c r="C722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1" i="8"/>
  <c r="C680" i="8"/>
  <c r="C679" i="8"/>
  <c r="C678" i="8"/>
  <c r="C677" i="8"/>
  <c r="C676" i="8"/>
  <c r="C675" i="8"/>
  <c r="C672" i="8"/>
  <c r="C669" i="8"/>
  <c r="C668" i="8"/>
  <c r="C667" i="8"/>
  <c r="C666" i="8"/>
  <c r="C664" i="8"/>
  <c r="C663" i="8"/>
  <c r="C662" i="8"/>
  <c r="C661" i="8"/>
  <c r="C660" i="8"/>
  <c r="C659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272" i="1"/>
  <c r="C272" i="1"/>
  <c r="B272" i="1"/>
  <c r="F67" i="5"/>
  <c r="C67" i="5"/>
  <c r="C66" i="5"/>
  <c r="F66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4" i="5"/>
  <c r="F64" i="5"/>
  <c r="C65" i="5"/>
  <c r="F65" i="5"/>
  <c r="E87" i="1"/>
  <c r="C87" i="1"/>
  <c r="B87" i="1"/>
  <c r="C63" i="5"/>
  <c r="F63" i="5"/>
  <c r="C86" i="1"/>
  <c r="E86" i="1"/>
  <c r="B86" i="1"/>
  <c r="C85" i="1"/>
  <c r="E85" i="1"/>
  <c r="B85" i="1"/>
  <c r="C61" i="5"/>
  <c r="F61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57" i="1"/>
  <c r="C161" i="1"/>
  <c r="C167" i="1"/>
  <c r="C172" i="1"/>
  <c r="C173" i="1"/>
  <c r="C181" i="1"/>
  <c r="C182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6" i="1"/>
  <c r="C237" i="1"/>
  <c r="C239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3" i="1"/>
  <c r="C276" i="1"/>
  <c r="C277" i="1"/>
  <c r="C278" i="1"/>
  <c r="C279" i="1"/>
  <c r="C280" i="1"/>
  <c r="C285" i="1"/>
  <c r="C286" i="1"/>
  <c r="E78" i="1"/>
  <c r="B78" i="1"/>
  <c r="C262" i="5"/>
  <c r="C57" i="5"/>
  <c r="F57" i="5"/>
  <c r="E84" i="1"/>
  <c r="B84" i="1"/>
  <c r="F60" i="5"/>
  <c r="C60" i="5"/>
  <c r="E82" i="1"/>
  <c r="B82" i="1"/>
  <c r="E83" i="1"/>
  <c r="B83" i="1"/>
  <c r="F58" i="5"/>
  <c r="C58" i="5"/>
  <c r="C55" i="5"/>
  <c r="F55" i="5"/>
  <c r="C59" i="5"/>
  <c r="F59" i="5"/>
  <c r="E81" i="1"/>
  <c r="B81" i="1"/>
  <c r="E80" i="1"/>
  <c r="B80" i="1"/>
  <c r="E79" i="1"/>
  <c r="B79" i="1"/>
  <c r="C56" i="5"/>
  <c r="F56" i="5"/>
  <c r="E77" i="1"/>
  <c r="B77" i="1"/>
  <c r="C54" i="5"/>
  <c r="C53" i="5"/>
  <c r="F53" i="5"/>
  <c r="F54" i="5"/>
  <c r="E76" i="1"/>
  <c r="B76" i="1"/>
  <c r="F52" i="5"/>
  <c r="C52" i="5"/>
  <c r="C51" i="5"/>
  <c r="F51" i="5"/>
  <c r="E75" i="1"/>
  <c r="B75" i="1"/>
  <c r="E74" i="1"/>
  <c r="B74" i="1"/>
  <c r="E73" i="1"/>
  <c r="B73" i="1"/>
  <c r="C50" i="5"/>
  <c r="F50" i="5"/>
  <c r="C49" i="5"/>
  <c r="C48" i="5"/>
  <c r="F48" i="5"/>
  <c r="F49" i="5"/>
  <c r="C45" i="5"/>
  <c r="F45" i="5"/>
  <c r="C4" i="5"/>
  <c r="F4" i="5"/>
  <c r="E72" i="1"/>
  <c r="B72" i="1"/>
  <c r="F47" i="5" l="1"/>
  <c r="C47" i="5"/>
  <c r="E71" i="1"/>
  <c r="B71" i="1"/>
  <c r="E70" i="1"/>
  <c r="B70" i="1"/>
  <c r="E50" i="1"/>
  <c r="B50" i="1"/>
  <c r="E51" i="1"/>
  <c r="B51" i="1"/>
  <c r="E68" i="1"/>
  <c r="B68" i="1"/>
  <c r="E69" i="1"/>
  <c r="B69" i="1"/>
  <c r="C46" i="5"/>
  <c r="F46" i="5"/>
  <c r="B67" i="1"/>
  <c r="E67" i="1"/>
  <c r="E66" i="1"/>
  <c r="B66" i="1"/>
  <c r="E65" i="1"/>
  <c r="B65" i="1"/>
  <c r="E64" i="1"/>
  <c r="B64" i="1"/>
  <c r="E63" i="1" l="1"/>
  <c r="B63" i="1"/>
  <c r="F44" i="5" l="1"/>
  <c r="C44" i="5"/>
  <c r="F43" i="5"/>
  <c r="C43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2" i="5"/>
  <c r="C42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271" i="1"/>
  <c r="B271" i="1"/>
  <c r="C40" i="5"/>
  <c r="F40" i="5"/>
  <c r="E53" i="1"/>
  <c r="B53" i="1"/>
  <c r="E52" i="1"/>
  <c r="B52" i="1"/>
  <c r="E280" i="1"/>
  <c r="B280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279" i="1"/>
  <c r="B279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262" i="1"/>
  <c r="B262" i="1"/>
  <c r="E232" i="1"/>
  <c r="B232" i="1"/>
  <c r="H232" i="1"/>
  <c r="E13" i="1"/>
  <c r="B13" i="1"/>
  <c r="E4" i="1"/>
  <c r="B4" i="1"/>
  <c r="E286" i="1"/>
  <c r="B286" i="1"/>
  <c r="C257" i="5"/>
  <c r="H257" i="5"/>
  <c r="E266" i="1"/>
  <c r="B266" i="1"/>
  <c r="H266" i="1"/>
  <c r="E265" i="1" l="1"/>
  <c r="H265" i="1"/>
  <c r="G265" i="1"/>
  <c r="B265" i="1"/>
  <c r="E263" i="1"/>
  <c r="H263" i="1"/>
  <c r="B263" i="1"/>
  <c r="E259" i="1"/>
  <c r="B259" i="1"/>
  <c r="E256" i="1"/>
  <c r="E257" i="1"/>
  <c r="B257" i="1"/>
  <c r="B256" i="1"/>
  <c r="E253" i="1"/>
  <c r="B253" i="1"/>
  <c r="H253" i="1"/>
  <c r="E252" i="1"/>
  <c r="B252" i="1"/>
  <c r="H252" i="1"/>
  <c r="E251" i="1"/>
  <c r="B251" i="1"/>
  <c r="H251" i="1"/>
  <c r="E247" i="1"/>
  <c r="B247" i="1"/>
  <c r="H247" i="1"/>
  <c r="E246" i="1"/>
  <c r="B246" i="1"/>
  <c r="H246" i="1"/>
  <c r="E242" i="1"/>
  <c r="B242" i="1"/>
  <c r="H242" i="1"/>
  <c r="E278" i="1"/>
  <c r="B278" i="1"/>
  <c r="E241" i="1"/>
  <c r="B241" i="1"/>
  <c r="H241" i="1"/>
  <c r="B273" i="1"/>
  <c r="E273" i="1"/>
  <c r="E285" i="1"/>
  <c r="B285" i="1"/>
  <c r="E239" i="1"/>
  <c r="B239" i="1"/>
  <c r="H239" i="1"/>
  <c r="E236" i="1"/>
  <c r="B236" i="1"/>
  <c r="H236" i="1"/>
  <c r="E234" i="1"/>
  <c r="B234" i="1"/>
  <c r="H234" i="1"/>
  <c r="E233" i="1"/>
  <c r="B233" i="1"/>
  <c r="H233" i="1"/>
  <c r="E229" i="1"/>
  <c r="H229" i="1"/>
  <c r="B229" i="1"/>
  <c r="E277" i="1"/>
  <c r="B277" i="1"/>
  <c r="E228" i="1"/>
  <c r="B228" i="1"/>
  <c r="H228" i="1"/>
  <c r="E227" i="1"/>
  <c r="B227" i="1"/>
  <c r="H227" i="1"/>
  <c r="B216" i="1"/>
  <c r="B218" i="1"/>
  <c r="B217" i="1"/>
  <c r="B219" i="1"/>
  <c r="B220" i="1"/>
  <c r="B221" i="1"/>
  <c r="B224" i="1"/>
  <c r="B225" i="1"/>
  <c r="E216" i="1"/>
  <c r="E218" i="1"/>
  <c r="E217" i="1"/>
  <c r="E219" i="1"/>
  <c r="E220" i="1"/>
  <c r="E221" i="1"/>
  <c r="E224" i="1"/>
  <c r="E225" i="1"/>
  <c r="G216" i="1"/>
  <c r="G218" i="1"/>
  <c r="G217" i="1"/>
  <c r="G219" i="1"/>
  <c r="G220" i="1"/>
  <c r="G221" i="1"/>
  <c r="G224" i="1"/>
  <c r="G225" i="1"/>
  <c r="H216" i="1"/>
  <c r="H218" i="1"/>
  <c r="H217" i="1"/>
  <c r="H219" i="1"/>
  <c r="H220" i="1"/>
  <c r="H221" i="1"/>
  <c r="H224" i="1"/>
  <c r="H225" i="1"/>
  <c r="H230" i="1"/>
  <c r="H231" i="1"/>
  <c r="H237" i="1"/>
  <c r="H243" i="1"/>
  <c r="H244" i="1"/>
  <c r="H245" i="1"/>
  <c r="H248" i="1"/>
  <c r="H250" i="1"/>
  <c r="H254" i="1"/>
  <c r="H258" i="1"/>
  <c r="H260" i="1"/>
  <c r="H261" i="1"/>
  <c r="H264" i="1"/>
  <c r="H267" i="1"/>
  <c r="H268" i="1"/>
  <c r="H269" i="1"/>
  <c r="H270" i="1"/>
  <c r="B214" i="1"/>
  <c r="E214" i="1"/>
  <c r="B207" i="1"/>
  <c r="B208" i="1"/>
  <c r="B209" i="1"/>
  <c r="B211" i="1"/>
  <c r="B276" i="1"/>
  <c r="H207" i="1"/>
  <c r="H208" i="1"/>
  <c r="H209" i="1"/>
  <c r="H211" i="1"/>
  <c r="G207" i="1"/>
  <c r="G209" i="1"/>
  <c r="E207" i="1"/>
  <c r="E208" i="1"/>
  <c r="E209" i="1"/>
  <c r="E211" i="1"/>
  <c r="E276" i="1"/>
  <c r="B199" i="1"/>
  <c r="B201" i="1"/>
  <c r="B206" i="1"/>
  <c r="H199" i="1"/>
  <c r="H201" i="1"/>
  <c r="H206" i="1"/>
  <c r="G199" i="1"/>
  <c r="E199" i="1"/>
  <c r="E201" i="1"/>
  <c r="E206" i="1"/>
  <c r="H197" i="1"/>
  <c r="E197" i="1"/>
  <c r="B197" i="1"/>
  <c r="E195" i="1"/>
  <c r="B195" i="1"/>
  <c r="B194" i="1"/>
  <c r="E194" i="1"/>
  <c r="E193" i="1"/>
  <c r="B193" i="1"/>
  <c r="B192" i="1"/>
  <c r="E192" i="1"/>
  <c r="E191" i="1"/>
  <c r="B191" i="1"/>
  <c r="H191" i="1"/>
  <c r="E190" i="1"/>
  <c r="B190" i="1"/>
  <c r="H190" i="1"/>
  <c r="B189" i="1"/>
  <c r="E189" i="1"/>
  <c r="B49" i="1"/>
  <c r="E49" i="1"/>
  <c r="H49" i="1"/>
  <c r="B223" i="1"/>
  <c r="E223" i="1"/>
  <c r="G222" i="1"/>
  <c r="H222" i="1"/>
  <c r="B222" i="1"/>
  <c r="E222" i="1"/>
  <c r="E215" i="1"/>
  <c r="B173" i="1"/>
  <c r="E173" i="1"/>
  <c r="G173" i="1"/>
  <c r="H173" i="1"/>
  <c r="B181" i="1"/>
  <c r="E181" i="1"/>
  <c r="H181" i="1"/>
  <c r="B182" i="1"/>
  <c r="E182" i="1"/>
  <c r="F182" i="1"/>
  <c r="G182" i="1"/>
  <c r="B188" i="1"/>
  <c r="E188" i="1"/>
  <c r="G188" i="1"/>
  <c r="H188" i="1"/>
  <c r="B200" i="1"/>
  <c r="E200" i="1"/>
  <c r="G200" i="1"/>
  <c r="H200" i="1"/>
  <c r="B202" i="1"/>
  <c r="E202" i="1"/>
  <c r="H202" i="1"/>
  <c r="B203" i="1"/>
  <c r="E203" i="1"/>
  <c r="H203" i="1"/>
  <c r="B204" i="1"/>
  <c r="E204" i="1"/>
  <c r="F204" i="1"/>
  <c r="G204" i="1"/>
  <c r="B226" i="1"/>
  <c r="E226" i="1"/>
  <c r="G226" i="1"/>
  <c r="H226" i="1"/>
  <c r="B244" i="1"/>
  <c r="E244" i="1"/>
  <c r="B248" i="1"/>
  <c r="E248" i="1"/>
  <c r="B249" i="1"/>
  <c r="E249" i="1"/>
  <c r="F249" i="1"/>
  <c r="G249" i="1"/>
  <c r="B254" i="1"/>
  <c r="E254" i="1"/>
  <c r="B255" i="1"/>
  <c r="E255" i="1"/>
  <c r="F255" i="1"/>
  <c r="G255" i="1"/>
  <c r="B245" i="1"/>
  <c r="E245" i="1"/>
  <c r="G245" i="1"/>
  <c r="B205" i="1"/>
  <c r="E205" i="1"/>
  <c r="H205" i="1"/>
  <c r="B196" i="1"/>
  <c r="E196" i="1"/>
  <c r="H196" i="1"/>
  <c r="B243" i="1"/>
  <c r="E243" i="1"/>
  <c r="B258" i="1"/>
  <c r="E258" i="1"/>
  <c r="B187" i="1"/>
  <c r="E187" i="1"/>
  <c r="G187" i="1"/>
  <c r="H187" i="1"/>
  <c r="B260" i="1"/>
  <c r="E260" i="1"/>
  <c r="B267" i="1"/>
  <c r="E267" i="1"/>
  <c r="B231" i="1"/>
  <c r="E231" i="1"/>
  <c r="B161" i="1"/>
  <c r="E161" i="1"/>
  <c r="H161" i="1"/>
  <c r="B198" i="1"/>
  <c r="E198" i="1"/>
  <c r="G198" i="1"/>
  <c r="H198" i="1"/>
  <c r="B210" i="1"/>
  <c r="E210" i="1"/>
  <c r="G210" i="1"/>
  <c r="H210" i="1"/>
  <c r="B212" i="1"/>
  <c r="E212" i="1"/>
  <c r="G212" i="1"/>
  <c r="H212" i="1"/>
  <c r="B215" i="1"/>
  <c r="G215" i="1"/>
  <c r="H215" i="1"/>
  <c r="B264" i="1"/>
  <c r="E264" i="1"/>
  <c r="G264" i="1"/>
  <c r="B230" i="1"/>
  <c r="E230" i="1"/>
  <c r="G230" i="1"/>
  <c r="B237" i="1"/>
  <c r="E237" i="1"/>
  <c r="G237" i="1"/>
  <c r="B250" i="1"/>
  <c r="E250" i="1"/>
  <c r="G250" i="1"/>
  <c r="B261" i="1"/>
  <c r="E261" i="1"/>
  <c r="G261" i="1"/>
  <c r="B268" i="1"/>
  <c r="E268" i="1"/>
  <c r="G268" i="1"/>
  <c r="B269" i="1"/>
  <c r="E269" i="1"/>
  <c r="G269" i="1"/>
  <c r="B270" i="1"/>
  <c r="E270" i="1"/>
  <c r="G270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57" i="1"/>
  <c r="E157" i="1"/>
  <c r="G157" i="1"/>
  <c r="H157" i="1"/>
  <c r="B167" i="1"/>
  <c r="E167" i="1"/>
  <c r="H167" i="1"/>
  <c r="B184" i="1"/>
  <c r="E184" i="1"/>
  <c r="B185" i="1"/>
  <c r="E185" i="1"/>
  <c r="F185" i="1"/>
  <c r="H185" i="1"/>
  <c r="B186" i="1"/>
  <c r="E186" i="1"/>
  <c r="H186" i="1"/>
  <c r="B3" i="1"/>
  <c r="C3" i="1"/>
  <c r="E3" i="1"/>
  <c r="H189" i="1"/>
  <c r="B172" i="1"/>
  <c r="E172" i="1"/>
  <c r="F172" i="1"/>
  <c r="H172" i="1"/>
  <c r="F10" i="5" l="1"/>
  <c r="H10" i="5"/>
  <c r="F28" i="5"/>
  <c r="C28" i="5"/>
  <c r="C78" i="5"/>
  <c r="H251" i="5"/>
  <c r="I250" i="5"/>
  <c r="J250" i="5"/>
  <c r="H252" i="5"/>
  <c r="J252" i="5"/>
  <c r="H255" i="5"/>
  <c r="J255" i="5"/>
  <c r="H256" i="5"/>
  <c r="J256" i="5"/>
  <c r="H258" i="5"/>
  <c r="J258" i="5"/>
  <c r="H34" i="5"/>
  <c r="J34" i="5"/>
  <c r="H81" i="5"/>
  <c r="J81" i="5"/>
  <c r="H109" i="5"/>
  <c r="J109" i="5"/>
  <c r="F34" i="5"/>
  <c r="F81" i="5"/>
  <c r="F109" i="5"/>
  <c r="C252" i="5"/>
  <c r="C254" i="5"/>
  <c r="C255" i="5"/>
  <c r="C256" i="5"/>
  <c r="C258" i="5"/>
  <c r="C218" i="5"/>
  <c r="C34" i="5"/>
  <c r="C81" i="5"/>
  <c r="C109" i="5"/>
  <c r="C263" i="5"/>
  <c r="H243" i="5"/>
  <c r="J243" i="5"/>
  <c r="I245" i="5"/>
  <c r="J245" i="5"/>
  <c r="H247" i="5"/>
  <c r="J247" i="5"/>
  <c r="J248" i="5"/>
  <c r="H249" i="5"/>
  <c r="J249" i="5"/>
  <c r="C247" i="5"/>
  <c r="C248" i="5"/>
  <c r="C249" i="5"/>
  <c r="C251" i="5"/>
  <c r="C250" i="5"/>
  <c r="J220" i="5"/>
  <c r="H224" i="5"/>
  <c r="J224" i="5"/>
  <c r="H225" i="5"/>
  <c r="J225" i="5"/>
  <c r="H238" i="5"/>
  <c r="J238" i="5"/>
  <c r="H239" i="5"/>
  <c r="J239" i="5"/>
  <c r="I242" i="5"/>
  <c r="J242" i="5"/>
  <c r="J219" i="5"/>
  <c r="C243" i="5"/>
  <c r="C244" i="5"/>
  <c r="C245" i="5"/>
  <c r="C225" i="5"/>
  <c r="C226" i="5"/>
  <c r="C227" i="5"/>
  <c r="C238" i="5"/>
  <c r="C239" i="5"/>
  <c r="C242" i="5"/>
  <c r="J10" i="5"/>
  <c r="I78" i="5"/>
  <c r="J78" i="5"/>
  <c r="H206" i="5"/>
  <c r="J206" i="5"/>
  <c r="H214" i="5"/>
  <c r="J214" i="5"/>
  <c r="C182" i="5"/>
  <c r="C10" i="5"/>
  <c r="C125" i="5"/>
  <c r="C206" i="5"/>
  <c r="C207" i="5"/>
  <c r="C214" i="5"/>
  <c r="C217" i="5"/>
  <c r="C219" i="5"/>
  <c r="C220" i="5"/>
  <c r="C222" i="5"/>
  <c r="C223" i="5"/>
  <c r="C224" i="5"/>
  <c r="F78" i="5"/>
  <c r="F125" i="5"/>
  <c r="I192" i="5"/>
  <c r="J192" i="5"/>
  <c r="I182" i="5"/>
  <c r="J182" i="5"/>
  <c r="H191" i="5"/>
  <c r="C191" i="5"/>
  <c r="C192" i="5"/>
</calcChain>
</file>

<file path=xl/sharedStrings.xml><?xml version="1.0" encoding="utf-8"?>
<sst xmlns="http://schemas.openxmlformats.org/spreadsheetml/2006/main" count="214634" uniqueCount="71019">
  <si>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</si>
  <si>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</si>
  <si>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</si>
  <si>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</si>
  <si>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</si>
  <si>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</si>
  <si>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</si>
  <si>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</si>
  <si>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</si>
  <si>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</si>
  <si>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</si>
  <si>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</si>
  <si>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</si>
  <si>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</si>
  <si>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</si>
  <si>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</si>
  <si>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</si>
  <si>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</si>
  <si>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</si>
  <si>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</si>
  <si>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</si>
  <si>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</si>
  <si>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</si>
  <si>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</si>
  <si>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</si>
  <si>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</si>
  <si>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</si>
  <si>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</si>
  <si>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</si>
  <si>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</si>
  <si>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</si>
  <si>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</si>
  <si>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</si>
  <si>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</si>
  <si>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</si>
  <si>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</si>
  <si>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</si>
  <si>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</si>
  <si>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</si>
  <si>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</si>
  <si>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</si>
  <si>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</si>
  <si>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</si>
  <si>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</si>
  <si>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</si>
  <si>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</si>
  <si>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</si>
  <si>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</si>
  <si>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</si>
  <si>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</si>
  <si>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</si>
  <si>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</si>
  <si>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</si>
  <si>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</si>
  <si>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</si>
  <si>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</si>
  <si>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</si>
  <si>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</si>
  <si>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</si>
  <si>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</si>
  <si>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</si>
  <si>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</si>
  <si>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</si>
  <si>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</si>
  <si>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</si>
  <si>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</si>
  <si>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</si>
  <si>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</si>
  <si>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</si>
  <si>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</si>
  <si>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</si>
  <si>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</si>
  <si>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</si>
  <si>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</si>
  <si>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</si>
  <si>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</si>
  <si>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</si>
  <si>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</si>
  <si>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</si>
  <si>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</si>
  <si>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</si>
  <si>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</si>
  <si>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</si>
  <si>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</si>
  <si>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</si>
  <si>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</si>
  <si>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</si>
  <si>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</si>
  <si>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</si>
  <si>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</si>
  <si>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</si>
  <si>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</si>
  <si>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</si>
  <si>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</si>
  <si>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</si>
  <si>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</si>
  <si>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</si>
  <si>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</si>
  <si>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</si>
  <si>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</si>
  <si>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</si>
  <si>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</si>
  <si>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</si>
  <si>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</si>
  <si>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</si>
  <si>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</si>
  <si>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</si>
  <si>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</si>
  <si>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</si>
  <si>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</si>
  <si>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</si>
  <si>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</si>
  <si>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</si>
  <si>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</si>
  <si>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</si>
  <si>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</si>
  <si>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</si>
  <si>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</si>
  <si>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</si>
  <si>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</si>
  <si>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</si>
  <si>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</si>
  <si>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</si>
  <si>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</si>
  <si>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</si>
  <si>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</si>
  <si>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</si>
  <si>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</si>
  <si>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</si>
  <si>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</si>
  <si>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</si>
  <si>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</si>
  <si>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</si>
  <si>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</si>
  <si>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</si>
  <si>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</si>
  <si>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</si>
  <si>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</si>
  <si>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</si>
  <si>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</si>
  <si>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</si>
  <si>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</si>
  <si>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</si>
  <si>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</si>
  <si>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</si>
  <si>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</si>
  <si>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</si>
  <si>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</si>
  <si>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</si>
  <si>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</si>
  <si>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</si>
  <si>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</si>
  <si>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</si>
  <si>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</si>
  <si>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</si>
  <si>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</si>
  <si>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</si>
  <si>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</si>
  <si>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</si>
  <si>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</si>
  <si>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</si>
  <si>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</si>
  <si>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</si>
  <si>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</si>
  <si>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</si>
  <si>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</si>
  <si>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</si>
  <si>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</si>
  <si>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</si>
  <si>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</si>
  <si>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</si>
  <si>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</si>
  <si>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</si>
  <si>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</si>
  <si>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</si>
  <si>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</si>
  <si>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</si>
  <si>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</si>
  <si>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</si>
  <si>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</si>
  <si>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</si>
  <si>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</si>
  <si>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</si>
  <si>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</si>
  <si>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</si>
  <si>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</si>
  <si>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</si>
  <si>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</si>
  <si>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</si>
  <si>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</si>
  <si>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</si>
  <si>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</si>
  <si>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</si>
  <si>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</si>
  <si>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</si>
  <si>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</si>
  <si>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</si>
  <si>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</si>
  <si>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</si>
  <si>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</si>
  <si>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</si>
  <si>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</si>
  <si>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</si>
  <si>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</si>
  <si>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</si>
  <si>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</si>
  <si>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</si>
  <si>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</si>
  <si>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</si>
  <si>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</si>
  <si>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</si>
  <si>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</si>
  <si>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</si>
  <si>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</si>
  <si>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</si>
  <si>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</si>
  <si>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</si>
  <si>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</si>
  <si>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</si>
  <si>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</si>
  <si>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</si>
  <si>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</si>
  <si>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</si>
  <si>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</si>
  <si>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</si>
  <si>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</si>
  <si>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</si>
  <si>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</si>
  <si>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</si>
  <si>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</si>
  <si>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</si>
  <si>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</si>
  <si>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</si>
  <si>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</si>
  <si>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</si>
  <si>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</si>
  <si>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</si>
  <si>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</si>
  <si>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</si>
  <si>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</si>
  <si>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</si>
  <si>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</si>
  <si>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</si>
  <si>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</si>
  <si>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</si>
  <si>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</si>
  <si>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</si>
  <si>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</si>
  <si>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</si>
  <si>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</si>
  <si>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</si>
  <si>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</si>
  <si>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</si>
  <si>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</si>
  <si>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</si>
  <si>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</si>
  <si>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</si>
  <si>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</si>
  <si>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</si>
  <si>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</si>
  <si>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</si>
  <si>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</si>
  <si>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</si>
  <si>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</si>
  <si>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</si>
  <si>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</si>
  <si>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</si>
  <si>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</si>
  <si>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</si>
  <si>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</si>
  <si>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</si>
  <si>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</si>
  <si>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</si>
  <si>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</si>
  <si>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</si>
  <si>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</si>
  <si>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</si>
  <si>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</si>
  <si>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</si>
  <si>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</si>
  <si>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</si>
  <si>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</si>
  <si>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</si>
  <si>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</si>
  <si>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</si>
  <si>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</si>
  <si>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</si>
  <si>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</si>
  <si>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</si>
  <si>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</si>
  <si>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</si>
  <si>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</si>
  <si>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</si>
  <si>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</si>
  <si>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</si>
  <si>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</si>
  <si>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</si>
  <si>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</si>
  <si>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</si>
  <si>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</si>
  <si>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</si>
  <si>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</si>
  <si>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</si>
  <si>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</si>
  <si>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</si>
  <si>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</si>
  <si>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</si>
  <si>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</si>
  <si>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</si>
  <si>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</si>
  <si>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</si>
  <si>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</si>
  <si>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</si>
  <si>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</si>
  <si>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</si>
  <si>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</si>
  <si>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</si>
  <si>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</si>
  <si>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</si>
  <si>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</si>
  <si>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</si>
  <si>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</si>
  <si>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</si>
  <si>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</si>
  <si>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</si>
  <si>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</si>
  <si>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</si>
  <si>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</si>
  <si>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</si>
  <si>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</si>
  <si>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</si>
  <si>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</si>
  <si>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</si>
  <si>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</si>
  <si>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</si>
  <si>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</si>
  <si>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</si>
  <si>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</si>
  <si>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</si>
  <si>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</si>
  <si>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</si>
  <si>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</si>
  <si>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</si>
  <si>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</si>
  <si>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</si>
  <si>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</si>
  <si>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</si>
  <si>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</si>
  <si>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</si>
  <si>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</si>
  <si>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</si>
  <si>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</si>
  <si>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</si>
  <si>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</si>
  <si>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</si>
  <si>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</si>
  <si>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</si>
  <si>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</si>
  <si>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</si>
  <si>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</si>
  <si>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</si>
  <si>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</si>
  <si>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</si>
  <si>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</si>
  <si>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</si>
  <si>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</si>
  <si>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</si>
  <si>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</si>
  <si>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</si>
  <si>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</si>
  <si>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</si>
  <si>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</si>
  <si>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</si>
  <si>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</si>
  <si>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</si>
  <si>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</si>
  <si>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</si>
  <si>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</si>
  <si>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</si>
  <si>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</si>
  <si>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</si>
  <si>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</si>
  <si>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</si>
  <si>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</si>
  <si>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</si>
  <si>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</si>
  <si>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</si>
  <si>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</si>
  <si>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</si>
  <si>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</si>
  <si>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</si>
  <si>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</si>
  <si>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</si>
  <si>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</si>
  <si>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</si>
  <si>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</si>
  <si>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</si>
  <si>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</si>
  <si>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</si>
  <si>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</si>
  <si>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</si>
  <si>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</si>
  <si>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</si>
  <si>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</si>
  <si>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</si>
  <si>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</si>
  <si>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</si>
  <si>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</si>
  <si>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</si>
  <si>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</si>
  <si>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</si>
  <si>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</si>
  <si>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</si>
  <si>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</si>
  <si>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</si>
  <si>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</si>
  <si>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</si>
  <si>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</si>
  <si>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</si>
  <si>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</si>
  <si>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</si>
  <si>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</si>
  <si>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</si>
  <si>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</si>
  <si>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</si>
  <si>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</si>
  <si>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</si>
  <si>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</si>
  <si>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</si>
  <si>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</si>
  <si>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</si>
  <si>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</si>
  <si>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</si>
  <si>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</si>
  <si>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</si>
  <si>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</si>
  <si>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</si>
  <si>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</si>
  <si>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</si>
  <si>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</si>
  <si>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</si>
  <si>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</si>
  <si>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</si>
  <si>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</si>
  <si>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</si>
  <si>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</si>
  <si>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</si>
  <si>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</si>
  <si>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</si>
  <si>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</si>
  <si>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</si>
  <si>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</si>
  <si>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</si>
  <si>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</si>
  <si>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</si>
  <si>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</si>
  <si>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</si>
  <si>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</si>
  <si>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</si>
  <si>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</si>
  <si>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</si>
  <si>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</si>
  <si>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</si>
  <si>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</si>
  <si>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</si>
  <si>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</si>
  <si>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</si>
  <si>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</si>
  <si>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</si>
  <si>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</si>
  <si>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</si>
  <si>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</si>
  <si>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</si>
  <si>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</si>
  <si>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</si>
  <si>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</si>
  <si>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</si>
  <si>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</si>
  <si>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</si>
  <si>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</si>
  <si>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</si>
  <si>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</si>
  <si>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</si>
  <si>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</si>
  <si>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</si>
  <si>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</si>
  <si>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</si>
  <si>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</si>
  <si>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</si>
  <si>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</si>
  <si>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</si>
  <si>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</si>
  <si>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</si>
  <si>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</si>
  <si>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</si>
  <si>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</si>
  <si>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</si>
  <si>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</si>
  <si>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</si>
  <si>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</si>
  <si>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</si>
  <si>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</si>
  <si>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</si>
  <si>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</si>
  <si>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</si>
  <si>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</si>
  <si>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</si>
  <si>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</si>
  <si>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</si>
  <si>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</si>
  <si>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</si>
  <si>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</si>
  <si>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</si>
  <si>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</si>
  <si>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</si>
  <si>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</si>
  <si>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</si>
  <si>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</si>
  <si>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</si>
  <si>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</si>
  <si>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</si>
  <si>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</si>
  <si>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</si>
  <si>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</si>
  <si>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</si>
  <si>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</si>
  <si>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</si>
  <si>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</si>
  <si>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</si>
  <si>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</si>
  <si>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</si>
  <si>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</si>
  <si>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</si>
  <si>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</si>
  <si>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</si>
  <si>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</si>
  <si>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</si>
  <si>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</si>
  <si>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</si>
  <si>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</si>
  <si>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</si>
  <si>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</si>
  <si>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</si>
  <si>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</si>
  <si>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</si>
  <si>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</si>
  <si>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</si>
  <si>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</si>
  <si>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</si>
  <si>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</si>
  <si>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</si>
  <si>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</si>
  <si>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</si>
  <si>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</si>
  <si>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</si>
  <si>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</si>
  <si>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</si>
  <si>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</si>
  <si>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</si>
  <si>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</si>
  <si>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</si>
  <si>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</si>
  <si>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</si>
  <si>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</si>
  <si>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</si>
  <si>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</si>
  <si>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</si>
  <si>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</si>
  <si>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</si>
  <si>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</si>
  <si>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</si>
  <si>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</si>
  <si>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</si>
  <si>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</si>
  <si>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</si>
  <si>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</si>
  <si>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</si>
  <si>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</si>
  <si>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</si>
  <si>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</si>
  <si>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</si>
  <si>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</si>
  <si>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</si>
  <si>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</si>
  <si>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</si>
  <si>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</si>
  <si>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</si>
  <si>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</si>
  <si>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</si>
  <si>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</si>
  <si>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</si>
  <si>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</si>
  <si>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</si>
  <si>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</si>
  <si>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</si>
  <si>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</si>
  <si>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</si>
  <si>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</si>
  <si>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</si>
  <si>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</si>
  <si>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</si>
  <si>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</si>
  <si>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</si>
  <si>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</si>
  <si>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</si>
  <si>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</si>
  <si>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</si>
  <si>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</si>
  <si>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</si>
  <si>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</si>
  <si>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</si>
  <si>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</si>
  <si>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</si>
  <si>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</si>
  <si>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</si>
  <si>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</si>
  <si>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</si>
  <si>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</si>
  <si>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</si>
  <si>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</si>
  <si>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</si>
  <si>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</si>
  <si>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</si>
  <si>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</si>
  <si>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</si>
  <si>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</si>
  <si>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</si>
  <si>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</si>
  <si>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</si>
  <si>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</si>
  <si>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</si>
  <si>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</si>
  <si>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</si>
  <si>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</si>
  <si>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</si>
  <si>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</si>
  <si>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</si>
  <si>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</si>
  <si>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</si>
  <si>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</si>
  <si>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</si>
  <si>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</si>
  <si>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</si>
  <si>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</si>
  <si>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</si>
  <si>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</si>
  <si>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</si>
  <si>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</si>
  <si>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</si>
  <si>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</si>
  <si>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</si>
  <si>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</si>
  <si>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</si>
  <si>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</si>
  <si>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</si>
  <si>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</si>
  <si>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</si>
  <si>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</si>
  <si>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</si>
  <si>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</si>
  <si>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</si>
  <si>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</si>
  <si>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</si>
  <si>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</si>
  <si>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</si>
  <si>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</si>
  <si>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</si>
  <si>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</si>
  <si>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</si>
  <si>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</si>
  <si>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</si>
  <si>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</si>
  <si>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</si>
  <si>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</si>
  <si>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</si>
  <si>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</si>
  <si>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</si>
  <si>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</si>
  <si>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</si>
  <si>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</si>
  <si>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</si>
  <si>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</si>
  <si>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</si>
  <si>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</si>
  <si>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</si>
  <si>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</si>
  <si>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</si>
  <si>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</si>
  <si>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</si>
  <si>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</si>
  <si>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</si>
  <si>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</si>
  <si>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</si>
  <si>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</si>
  <si>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</si>
  <si>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</si>
  <si>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</si>
  <si>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</si>
  <si>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</si>
  <si>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</si>
  <si>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</si>
  <si>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</si>
  <si>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</si>
  <si>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</si>
  <si>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</si>
  <si>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</si>
  <si>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</si>
  <si>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</si>
  <si>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</si>
  <si>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</si>
  <si>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</si>
  <si>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</si>
  <si>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</si>
  <si>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</si>
  <si>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</si>
  <si>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</si>
  <si>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</si>
  <si>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</si>
  <si>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</si>
  <si>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</si>
  <si>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</si>
  <si>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</si>
  <si>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</si>
  <si>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</si>
  <si>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</si>
  <si>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</si>
  <si>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</si>
  <si>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</si>
  <si>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</si>
  <si>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</si>
  <si>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</si>
  <si>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</si>
  <si>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</si>
  <si>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</si>
  <si>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</si>
  <si>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</si>
  <si>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</si>
  <si>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</si>
  <si>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</si>
  <si>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</si>
  <si>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</si>
  <si>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</si>
  <si>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</si>
  <si>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</si>
  <si>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</si>
  <si>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</si>
  <si>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</si>
  <si>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</si>
  <si>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</si>
  <si>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</si>
  <si>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</si>
  <si>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</si>
  <si>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</si>
  <si>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</si>
  <si>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</si>
  <si>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</si>
  <si>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</si>
  <si>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</si>
  <si>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</si>
  <si>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</si>
  <si>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</si>
  <si>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</si>
  <si>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</si>
  <si>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</si>
  <si>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</si>
  <si>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</si>
  <si>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</si>
  <si>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</si>
  <si>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</si>
  <si>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</si>
  <si>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</si>
  <si>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</si>
  <si>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</si>
  <si>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</si>
  <si>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</si>
  <si>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</si>
  <si>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</si>
  <si>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</si>
  <si>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</si>
  <si>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</si>
  <si>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</si>
  <si>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</si>
  <si>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</si>
  <si>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</si>
  <si>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</si>
  <si>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</si>
  <si>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</si>
  <si>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</si>
  <si>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</si>
  <si>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</si>
  <si>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</si>
  <si>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</si>
  <si>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</si>
  <si>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</si>
  <si>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</si>
  <si>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</si>
  <si>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</si>
  <si>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</si>
  <si>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</si>
  <si>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</si>
  <si>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</si>
  <si>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</si>
  <si>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</si>
  <si>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</si>
  <si>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</si>
  <si>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</si>
  <si>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</si>
  <si>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</si>
  <si>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</si>
  <si>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</si>
  <si>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</si>
  <si>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</si>
  <si>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</si>
  <si>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</si>
  <si>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</si>
  <si>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</si>
  <si>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</si>
  <si>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</si>
  <si>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</si>
  <si>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</si>
  <si>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</si>
  <si>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</si>
  <si>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</si>
  <si>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</si>
  <si>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</si>
  <si>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</si>
  <si>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</si>
  <si>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</si>
  <si>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</si>
  <si>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</si>
  <si>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</si>
  <si>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</si>
  <si>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</si>
  <si>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</si>
  <si>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</si>
  <si>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</si>
  <si>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</si>
  <si>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</si>
  <si>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</si>
  <si>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</si>
  <si>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</si>
  <si>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</si>
  <si>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</si>
  <si>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</si>
  <si>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</si>
  <si>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</si>
  <si>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</si>
  <si>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</si>
  <si>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</si>
  <si>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</si>
  <si>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</si>
  <si>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</si>
  <si>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</si>
  <si>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</si>
  <si>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</si>
  <si>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</si>
  <si>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</si>
  <si>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</si>
  <si>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</si>
  <si>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</si>
  <si>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</si>
  <si>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</si>
  <si>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</si>
  <si>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</si>
  <si>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</si>
  <si>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</si>
  <si>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</si>
  <si>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</si>
  <si>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</si>
  <si>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</si>
  <si>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</si>
  <si>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</si>
  <si>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</si>
  <si>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</si>
  <si>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</si>
  <si>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</si>
  <si>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</si>
  <si>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</si>
  <si>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</si>
  <si>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</si>
  <si>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</si>
  <si>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</si>
  <si>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</si>
  <si>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</si>
  <si>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</si>
  <si>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</si>
  <si>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</si>
  <si>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</si>
  <si>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</si>
  <si>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</si>
  <si>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</si>
  <si>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</si>
  <si>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</si>
  <si>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</si>
  <si>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</si>
  <si>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</si>
  <si>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</si>
  <si>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</si>
  <si>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</si>
  <si>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</si>
  <si>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</si>
  <si>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</si>
  <si>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</si>
  <si>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</si>
  <si>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</si>
  <si>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</si>
  <si>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</si>
  <si>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</si>
  <si>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</si>
  <si>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</si>
  <si>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</si>
  <si>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</si>
  <si>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</si>
  <si>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</si>
  <si>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</si>
  <si>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</si>
  <si>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</si>
  <si>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</si>
  <si>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</si>
  <si>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</si>
  <si>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</si>
  <si>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</si>
  <si>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</si>
  <si>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</si>
  <si>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</si>
  <si>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</si>
  <si>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</si>
  <si>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</si>
  <si>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</si>
  <si>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</si>
  <si>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</si>
  <si>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</si>
  <si>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</si>
  <si>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</si>
  <si>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</si>
  <si>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</si>
  <si>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</si>
  <si>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</si>
  <si>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</si>
  <si>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</si>
  <si>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</si>
  <si>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</si>
  <si>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</si>
  <si>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</si>
  <si>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</si>
  <si>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</si>
  <si>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</si>
  <si>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</si>
  <si>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</si>
  <si>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</si>
  <si>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</si>
  <si>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</si>
  <si>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</si>
  <si>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</si>
  <si>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</si>
  <si>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</si>
  <si>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</si>
  <si>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</si>
  <si>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</si>
  <si>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</si>
  <si>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</si>
  <si>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</si>
  <si>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</si>
  <si>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</si>
  <si>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</si>
  <si>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</si>
  <si>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</si>
  <si>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</si>
  <si>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</si>
  <si>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</si>
  <si>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</si>
  <si>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</si>
  <si>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</si>
  <si>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</si>
  <si>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</si>
  <si>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</si>
  <si>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</si>
  <si>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</si>
  <si>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</si>
  <si>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</si>
  <si>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</si>
  <si>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</si>
  <si>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</si>
  <si>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</si>
  <si>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</si>
  <si>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</si>
  <si>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</si>
  <si>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</si>
  <si>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</si>
  <si>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</si>
  <si>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</si>
  <si>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</si>
  <si>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</si>
  <si>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</si>
  <si>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</si>
  <si>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</si>
  <si>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</si>
  <si>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</si>
  <si>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</si>
  <si>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</si>
  <si>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</si>
  <si>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</si>
  <si>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</si>
  <si>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</si>
  <si>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</si>
  <si>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</si>
  <si>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</si>
  <si>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</si>
  <si>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</si>
  <si>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</si>
  <si>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</si>
  <si>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</si>
  <si>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</si>
  <si>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</si>
  <si>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</si>
  <si>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</si>
  <si>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</si>
  <si>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</si>
  <si>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</si>
  <si>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</si>
  <si>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</si>
  <si>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</si>
  <si>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</si>
  <si>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</si>
  <si>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</si>
  <si>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</si>
  <si>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</si>
  <si>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</si>
  <si>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</si>
  <si>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</si>
  <si>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</si>
  <si>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</si>
  <si>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</si>
  <si>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</si>
  <si>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</si>
  <si>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</si>
  <si>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</si>
  <si>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</si>
  <si>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</si>
  <si>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</si>
  <si>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</si>
  <si>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</si>
  <si>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</si>
  <si>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</si>
  <si>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</si>
  <si>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</si>
  <si>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</si>
  <si>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</si>
  <si>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</si>
  <si>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</si>
  <si>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</si>
  <si>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</si>
  <si>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</si>
  <si>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</si>
  <si>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</si>
  <si>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</si>
  <si>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</si>
  <si>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</si>
  <si>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</si>
  <si>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</si>
  <si>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</si>
  <si>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</si>
  <si>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</si>
  <si>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</si>
  <si>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</si>
  <si>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</si>
  <si>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</si>
  <si>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</si>
  <si>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</si>
  <si>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</si>
  <si>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</si>
  <si>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</si>
  <si>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</si>
  <si>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</si>
  <si>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</si>
  <si>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</si>
  <si>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</si>
  <si>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</si>
  <si>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</si>
  <si>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</si>
  <si>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</si>
  <si>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</si>
  <si>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</si>
  <si>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</si>
  <si>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</si>
  <si>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</si>
  <si>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</si>
  <si>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</si>
  <si>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</si>
  <si>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</si>
  <si>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</si>
  <si>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</si>
  <si>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</si>
  <si>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</si>
  <si>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</si>
  <si>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</si>
  <si>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</si>
  <si>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</si>
  <si>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</si>
  <si>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</si>
  <si>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</si>
  <si>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</si>
  <si>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</si>
  <si>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</si>
  <si>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</si>
  <si>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</si>
  <si>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</si>
  <si>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</si>
  <si>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</si>
  <si>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</si>
  <si>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</si>
  <si>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</si>
  <si>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</si>
  <si>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</si>
  <si>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</si>
  <si>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</si>
  <si>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</si>
  <si>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</si>
  <si>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</si>
  <si>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</si>
  <si>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</si>
  <si>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</si>
  <si>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</si>
  <si>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</si>
  <si>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</si>
  <si>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</si>
  <si>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</si>
  <si>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</si>
  <si>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</si>
  <si>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</si>
  <si>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</si>
  <si>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</si>
  <si>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</si>
  <si>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</si>
  <si>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</si>
  <si>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</si>
  <si>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</si>
  <si>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</si>
  <si>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</si>
  <si>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</si>
  <si>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</si>
  <si>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</si>
  <si>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</si>
  <si>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</si>
  <si>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</si>
  <si>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</si>
  <si>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</si>
  <si>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</si>
  <si>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</si>
  <si>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</si>
  <si>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</si>
  <si>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</si>
  <si>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</si>
  <si>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</si>
  <si>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</si>
  <si>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</si>
  <si>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</si>
  <si>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</si>
  <si>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</si>
  <si>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</si>
  <si>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</si>
  <si>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</si>
  <si>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</si>
  <si>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</si>
  <si>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</si>
  <si>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</si>
  <si>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</si>
  <si>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</si>
  <si>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</si>
  <si>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</si>
  <si>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</si>
  <si>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</si>
  <si>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</si>
  <si>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</si>
  <si>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</si>
  <si>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</si>
  <si>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</si>
  <si>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</si>
  <si>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</si>
  <si>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</si>
  <si>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</si>
  <si>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</si>
  <si>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</si>
  <si>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</si>
  <si>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</si>
  <si>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</si>
  <si>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</si>
  <si>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</si>
  <si>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</si>
  <si>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</si>
  <si>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</si>
  <si>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</si>
  <si>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</si>
  <si>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</si>
  <si>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</si>
  <si>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</si>
  <si>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</si>
  <si>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</si>
  <si>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</si>
  <si>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</si>
  <si>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</si>
  <si>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</si>
  <si>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</si>
  <si>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</si>
  <si>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</si>
  <si>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</si>
  <si>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</si>
  <si>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</si>
  <si>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</si>
  <si>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</si>
  <si>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</si>
  <si>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</si>
  <si>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</si>
  <si>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</si>
  <si>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</si>
  <si>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</si>
  <si>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</si>
  <si>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</si>
  <si>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</si>
  <si>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</si>
  <si>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</si>
  <si>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</si>
  <si>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</si>
  <si>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</si>
  <si>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</si>
  <si>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</si>
  <si>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</si>
  <si>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</si>
  <si>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</si>
  <si>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</si>
  <si>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</si>
  <si>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</si>
  <si>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</si>
  <si>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</si>
  <si>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</si>
  <si>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</si>
  <si>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</si>
  <si>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</si>
  <si>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</si>
  <si>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</si>
  <si>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</si>
  <si>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</si>
  <si>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</si>
  <si>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</si>
  <si>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</si>
  <si>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</si>
  <si>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</si>
  <si>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</si>
  <si>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</si>
  <si>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</si>
  <si>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</si>
  <si>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</si>
  <si>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</si>
  <si>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</si>
  <si>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</si>
  <si>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</si>
  <si>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</si>
  <si>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</si>
  <si>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</si>
  <si>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</si>
  <si>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</si>
  <si>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</si>
  <si>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</si>
  <si>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</si>
  <si>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</si>
  <si>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</si>
  <si>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</si>
  <si>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</si>
  <si>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</si>
  <si>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</si>
  <si>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</si>
  <si>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</si>
  <si>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</si>
  <si>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</si>
  <si>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</si>
  <si>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</si>
  <si>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</si>
  <si>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</si>
  <si>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</si>
  <si>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</si>
  <si>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</si>
  <si>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</si>
  <si>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</si>
  <si>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</si>
  <si>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</si>
  <si>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</si>
  <si>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</si>
  <si>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</si>
  <si>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</si>
  <si>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</si>
  <si>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</si>
  <si>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</si>
  <si>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</si>
  <si>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</si>
  <si>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</si>
  <si>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</si>
  <si>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</si>
  <si>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</si>
  <si>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</si>
  <si>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</si>
  <si>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</si>
  <si>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</si>
  <si>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</si>
  <si>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</si>
  <si>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</si>
  <si>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</si>
  <si>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</si>
  <si>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</si>
  <si>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</si>
  <si>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</si>
  <si>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</si>
  <si>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</si>
  <si>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</si>
  <si>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</si>
  <si>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</si>
  <si>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</si>
  <si>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</si>
  <si>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</si>
  <si>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</si>
  <si>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</si>
  <si>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</si>
  <si>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</si>
  <si>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</si>
  <si>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</si>
  <si>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</si>
  <si>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</si>
  <si>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</si>
  <si>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</si>
  <si>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</si>
  <si>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</si>
  <si>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</si>
  <si>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</si>
  <si>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</si>
  <si>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</si>
  <si>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</si>
  <si>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</si>
  <si>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</si>
  <si>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</si>
  <si>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</si>
  <si>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</si>
  <si>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</si>
  <si>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</si>
  <si>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</si>
  <si>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</si>
  <si>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</si>
  <si>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</si>
  <si>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</si>
  <si>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</si>
  <si>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</si>
  <si>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</si>
  <si>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</si>
  <si>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</si>
  <si>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</si>
  <si>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</si>
  <si>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</si>
  <si>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</si>
  <si>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</si>
  <si>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</si>
  <si>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</si>
  <si>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</si>
  <si>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</si>
  <si>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</si>
  <si>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</si>
  <si>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</si>
  <si>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</si>
  <si>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</si>
  <si>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</si>
  <si>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</si>
  <si>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</si>
  <si>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</si>
  <si>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</si>
  <si>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</si>
  <si>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</si>
  <si>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</si>
  <si>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</si>
  <si>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</si>
  <si>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</si>
  <si>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</si>
  <si>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</si>
  <si>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</si>
  <si>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</si>
  <si>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</si>
  <si>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</si>
  <si>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</si>
  <si>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</si>
  <si>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</si>
  <si>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</si>
  <si>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</si>
  <si>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</si>
  <si>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</si>
  <si>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</si>
  <si>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</si>
  <si>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</si>
  <si>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</si>
  <si>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</si>
  <si>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</si>
  <si>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</si>
  <si>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</si>
  <si>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</si>
  <si>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</si>
  <si>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</si>
  <si>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</si>
  <si>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</si>
  <si>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</si>
  <si>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</si>
  <si>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</si>
  <si>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</si>
  <si>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</si>
  <si>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</si>
  <si>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</si>
  <si>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</si>
  <si>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</si>
  <si>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</si>
  <si>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</si>
  <si>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</si>
  <si>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</si>
  <si>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</si>
  <si>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</si>
  <si>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</si>
  <si>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</si>
  <si>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</si>
  <si>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</si>
  <si>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</si>
  <si>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</si>
  <si>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</si>
  <si>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</si>
  <si>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</si>
  <si>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</si>
  <si>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</si>
  <si>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</si>
  <si>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</si>
  <si>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</si>
  <si>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</si>
  <si>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</si>
  <si>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</si>
  <si>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</si>
  <si>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</si>
  <si>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</si>
  <si>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</si>
  <si>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</si>
  <si>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</si>
  <si>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</si>
  <si>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</si>
  <si>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</si>
  <si>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</si>
  <si>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</si>
  <si>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</si>
  <si>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</si>
  <si>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</si>
  <si>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</si>
  <si>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</si>
  <si>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</si>
  <si>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</si>
  <si>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</si>
  <si>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</si>
  <si>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</si>
  <si>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</si>
  <si>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</si>
  <si>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</si>
  <si>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</si>
  <si>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</si>
  <si>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</si>
  <si>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</si>
  <si>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</si>
  <si>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</si>
  <si>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</si>
  <si>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</si>
  <si>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</si>
  <si>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</si>
  <si>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</si>
  <si>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</si>
  <si>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</si>
  <si>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</si>
  <si>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</si>
  <si>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</si>
  <si>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</si>
  <si>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</si>
  <si>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</si>
  <si>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</si>
  <si>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</si>
  <si>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</si>
  <si>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</si>
  <si>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</si>
  <si>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</si>
  <si>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</si>
  <si>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</si>
  <si>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</si>
  <si>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</si>
  <si>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</si>
  <si>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</si>
  <si>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</si>
  <si>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</si>
  <si>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</si>
  <si>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</si>
  <si>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</si>
  <si>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</si>
  <si>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</si>
  <si>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</si>
  <si>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</si>
  <si>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</si>
  <si>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</si>
  <si>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</si>
  <si>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</si>
  <si>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</si>
  <si>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</si>
  <si>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</si>
  <si>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</si>
  <si>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</si>
  <si>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</si>
  <si>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</si>
  <si>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</si>
  <si>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</si>
  <si>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</si>
  <si>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</si>
  <si>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</si>
  <si>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</si>
  <si>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</si>
  <si>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</si>
  <si>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</si>
  <si>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</si>
  <si>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</si>
  <si>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</si>
  <si>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</si>
  <si>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</si>
  <si>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</si>
  <si>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</si>
  <si>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</si>
  <si>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</si>
  <si>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</si>
  <si>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</si>
  <si>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</si>
  <si>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</si>
  <si>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</si>
  <si>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</si>
  <si>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</si>
  <si>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</si>
  <si>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</si>
  <si>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</si>
  <si>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</si>
  <si>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</si>
  <si>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</si>
  <si>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</si>
  <si>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</si>
  <si>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</si>
  <si>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</si>
  <si>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</si>
  <si>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</si>
  <si>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</si>
  <si>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</si>
  <si>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</si>
  <si>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</si>
  <si>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</si>
  <si>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</si>
  <si>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</si>
  <si>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</si>
  <si>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</si>
  <si>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</si>
  <si>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</si>
  <si>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</si>
  <si>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</si>
  <si>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</si>
  <si>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</si>
  <si>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</si>
  <si>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</si>
  <si>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</si>
  <si>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</si>
  <si>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</si>
  <si>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</si>
  <si>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</si>
  <si>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</si>
  <si>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</si>
  <si>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</si>
  <si>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</si>
  <si>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</si>
  <si>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</si>
  <si>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</si>
  <si>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</si>
  <si>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</si>
  <si>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</si>
  <si>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</si>
  <si>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</si>
  <si>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</si>
  <si>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</si>
  <si>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</si>
  <si>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</si>
  <si>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</si>
  <si>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</si>
  <si>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</si>
  <si>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</si>
  <si>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</si>
  <si>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</si>
  <si>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</si>
  <si>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</si>
  <si>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</si>
  <si>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</si>
  <si>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</si>
  <si>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</si>
  <si>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</si>
  <si>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</si>
  <si>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</si>
  <si>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</si>
  <si>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</si>
  <si>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</si>
  <si>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</si>
  <si>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</si>
  <si>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</si>
  <si>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</si>
  <si>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</si>
  <si>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</si>
  <si>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</si>
  <si>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</si>
  <si>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</si>
  <si>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</si>
  <si>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</si>
  <si>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</si>
  <si>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</si>
  <si>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</si>
  <si>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</si>
  <si>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</si>
  <si>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</si>
  <si>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</si>
  <si>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</si>
  <si>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</si>
  <si>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</si>
  <si>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</si>
  <si>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</si>
  <si>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</si>
  <si>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</si>
  <si>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</si>
  <si>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</si>
  <si>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</si>
  <si>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</si>
  <si>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</si>
  <si>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</si>
  <si>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</si>
  <si>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</si>
  <si>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</si>
  <si>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</si>
  <si>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</si>
  <si>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</si>
  <si>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</si>
  <si>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</si>
  <si>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</si>
  <si>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</si>
  <si>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</si>
  <si>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</si>
  <si>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</si>
  <si>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</si>
  <si>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</si>
  <si>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</si>
  <si>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</si>
  <si>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</si>
  <si>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</si>
  <si>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</si>
  <si>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</si>
  <si>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</si>
  <si>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</si>
  <si>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</si>
  <si>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</si>
  <si>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</si>
  <si>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</si>
  <si>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</si>
  <si>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</si>
  <si>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</si>
  <si>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</si>
  <si>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</si>
  <si>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</si>
  <si>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</si>
  <si>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</si>
  <si>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</si>
  <si>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</si>
  <si>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</si>
  <si>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</si>
  <si>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</si>
  <si>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</si>
  <si>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</si>
  <si>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</si>
  <si>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</si>
  <si>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</si>
  <si>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</si>
  <si>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</si>
  <si>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</si>
  <si>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</si>
  <si>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</si>
  <si>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</si>
  <si>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</si>
  <si>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</si>
  <si>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</si>
  <si>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</si>
  <si>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</si>
  <si>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</si>
  <si>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</si>
  <si>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</si>
  <si>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</si>
  <si>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</si>
  <si>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</si>
  <si>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</si>
  <si>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</si>
  <si>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</si>
  <si>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</si>
  <si>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</si>
  <si>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</si>
  <si>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</si>
  <si>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</si>
  <si>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</si>
  <si>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</si>
  <si>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</si>
  <si>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</si>
  <si>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</si>
  <si>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</si>
  <si>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</si>
  <si>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</si>
  <si>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</si>
  <si>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</si>
  <si>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</si>
  <si>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</si>
  <si>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</si>
  <si>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</si>
  <si>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</si>
  <si>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</si>
  <si>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</si>
  <si>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</si>
  <si>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</si>
  <si>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</si>
  <si>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</si>
  <si>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</si>
  <si>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</si>
  <si>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</si>
  <si>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</si>
  <si>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</si>
  <si>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</si>
  <si>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</si>
  <si>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</si>
  <si>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</si>
  <si>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</si>
  <si>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</si>
  <si>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</si>
  <si>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</si>
  <si>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</si>
  <si>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</si>
  <si>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</si>
  <si>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</si>
  <si>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</si>
  <si>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</si>
  <si>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</si>
  <si>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</si>
  <si>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</si>
  <si>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</si>
  <si>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</si>
  <si>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</si>
  <si>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</si>
  <si>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</si>
  <si>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</si>
  <si>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</si>
  <si>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</si>
  <si>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</si>
  <si>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</si>
  <si>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</si>
  <si>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</si>
  <si>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</si>
  <si>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</si>
  <si>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</si>
  <si>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</si>
  <si>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</si>
  <si>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</si>
  <si>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</si>
  <si>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</si>
  <si>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</si>
  <si>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</si>
  <si>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</si>
  <si>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</si>
  <si>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</si>
  <si>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</si>
  <si>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</si>
  <si>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</si>
  <si>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</si>
  <si>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</si>
  <si>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</si>
  <si>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</si>
  <si>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</si>
  <si>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</si>
  <si>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</si>
  <si>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</si>
  <si>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</si>
  <si>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</si>
  <si>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</si>
  <si>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</si>
  <si>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</si>
  <si>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</si>
  <si>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</si>
  <si>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</si>
  <si>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</si>
  <si>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</si>
  <si>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</si>
  <si>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</si>
  <si>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</si>
  <si>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</si>
  <si>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</si>
  <si>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</si>
  <si>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</si>
  <si>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</si>
  <si>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</si>
  <si>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</si>
  <si>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</si>
  <si>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</si>
  <si>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</si>
  <si>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</si>
  <si>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</si>
  <si>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</si>
  <si>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</si>
  <si>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</si>
  <si>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</si>
  <si>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</si>
  <si>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</si>
  <si>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</si>
  <si>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</si>
  <si>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</si>
  <si>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</si>
  <si>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</si>
  <si>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</si>
  <si>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</si>
  <si>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</si>
  <si>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</si>
  <si>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</si>
  <si>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</si>
  <si>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</si>
  <si>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</si>
  <si>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</si>
  <si>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</si>
  <si>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</si>
  <si>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</si>
  <si>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</si>
  <si>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</si>
  <si>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</si>
  <si>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</si>
  <si>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</si>
  <si>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</si>
  <si>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</si>
  <si>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</si>
  <si>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</si>
  <si>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</si>
  <si>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</si>
  <si>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</si>
  <si>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</si>
  <si>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</si>
  <si>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</si>
  <si>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</si>
  <si>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</si>
  <si>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</si>
  <si>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</si>
  <si>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</si>
  <si>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</si>
  <si>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</si>
  <si>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</si>
  <si>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</si>
  <si>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</si>
  <si>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</si>
  <si>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</si>
  <si>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</si>
  <si>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</si>
  <si>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</si>
  <si>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</si>
  <si>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</si>
  <si>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</si>
  <si>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</si>
  <si>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</si>
  <si>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</si>
  <si>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</si>
  <si>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</si>
  <si>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</si>
  <si>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</si>
  <si>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</si>
  <si>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</si>
  <si>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</si>
  <si>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</si>
  <si>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</si>
  <si>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</si>
  <si>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</si>
  <si>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</si>
  <si>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</si>
  <si>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</si>
  <si>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</si>
  <si>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</si>
  <si>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</si>
  <si>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</si>
  <si>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</si>
  <si>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</si>
  <si>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</si>
  <si>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</si>
  <si>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</si>
  <si>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</si>
  <si>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</si>
  <si>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</si>
  <si>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</si>
  <si>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</si>
  <si>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</si>
  <si>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</si>
  <si>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</si>
  <si>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</si>
  <si>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</si>
  <si>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</si>
  <si>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</si>
  <si>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</si>
  <si>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</si>
  <si>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</si>
  <si>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</si>
  <si>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</si>
  <si>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</si>
  <si>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</si>
  <si>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</si>
  <si>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</si>
  <si>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</si>
  <si>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</si>
  <si>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</si>
  <si>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</si>
  <si>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</si>
  <si>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</si>
  <si>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</si>
  <si>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</si>
  <si>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</si>
  <si>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</si>
  <si>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</si>
  <si>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</si>
  <si>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</si>
  <si>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</si>
  <si>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</si>
  <si>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</si>
  <si>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</si>
  <si>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</si>
  <si>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</si>
  <si>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</si>
  <si>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</si>
  <si>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</si>
  <si>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</si>
  <si>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</si>
  <si>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</si>
  <si>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</si>
  <si>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</si>
  <si>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</si>
  <si>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</si>
  <si>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</si>
  <si>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</si>
  <si>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</si>
  <si>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</si>
  <si>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</si>
  <si>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</si>
  <si>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</si>
  <si>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</si>
  <si>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</si>
  <si>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</si>
  <si>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</si>
  <si>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</si>
  <si>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</si>
  <si>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</si>
  <si>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</si>
  <si>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</si>
  <si>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</si>
  <si>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</si>
  <si>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</si>
  <si>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</si>
  <si>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</si>
  <si>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</si>
  <si>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</si>
  <si>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</si>
  <si>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</si>
  <si>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</si>
  <si>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</si>
  <si>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</si>
  <si>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</si>
  <si>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</si>
  <si>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</si>
  <si>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</si>
  <si>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</si>
  <si>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</si>
  <si>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</si>
  <si>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</si>
  <si>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</si>
  <si>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</si>
  <si>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</si>
  <si>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</si>
  <si>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</si>
  <si>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</si>
  <si>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</si>
  <si>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</si>
  <si>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</si>
  <si>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</si>
  <si>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</si>
  <si>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</si>
  <si>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</si>
  <si>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</si>
  <si>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</si>
  <si>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</si>
  <si>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</si>
  <si>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</si>
  <si>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</si>
  <si>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</si>
  <si>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</si>
  <si>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</si>
  <si>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</si>
  <si>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</si>
  <si>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</si>
  <si>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</si>
  <si>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</si>
  <si>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</si>
  <si>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</si>
  <si>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</si>
  <si>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</si>
  <si>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</si>
  <si>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</si>
  <si>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</si>
  <si>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</si>
  <si>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</si>
  <si>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</si>
  <si>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</si>
  <si>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</si>
  <si>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</si>
  <si>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</si>
  <si>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</si>
  <si>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</si>
  <si>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</si>
  <si>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</si>
  <si>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</si>
  <si>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</si>
  <si>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</si>
  <si>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</si>
  <si>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</si>
  <si>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</si>
  <si>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</si>
  <si>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</si>
  <si>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</si>
  <si>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</si>
  <si>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</si>
  <si>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</si>
  <si>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</si>
  <si>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</si>
  <si>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</si>
  <si>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</si>
  <si>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</si>
  <si>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</si>
  <si>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</si>
  <si>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</si>
  <si>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</si>
  <si>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</si>
  <si>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</si>
  <si>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</si>
  <si>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</si>
  <si>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</si>
  <si>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</si>
  <si>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</si>
  <si>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</si>
  <si>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</si>
  <si>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</si>
  <si>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</si>
  <si>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</si>
  <si>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</si>
  <si>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</si>
  <si>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</si>
  <si>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</si>
  <si>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</si>
  <si>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</si>
  <si>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</si>
  <si>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</si>
  <si>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</si>
  <si>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</si>
  <si>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</si>
  <si>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</si>
  <si>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</si>
  <si>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</si>
  <si>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</si>
  <si>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</si>
  <si>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</si>
  <si>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</si>
  <si>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</si>
  <si>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</si>
  <si>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</si>
  <si>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</si>
  <si>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</si>
  <si>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</si>
  <si>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</si>
  <si>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</si>
  <si>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</si>
  <si>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</si>
  <si>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</si>
  <si>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</si>
  <si>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</si>
  <si>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</si>
  <si>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</si>
  <si>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</si>
  <si>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</si>
  <si>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</si>
  <si>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</si>
  <si>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</si>
  <si>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</si>
  <si>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</si>
  <si>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</si>
  <si>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</si>
  <si>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</si>
  <si>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</si>
  <si>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</si>
  <si>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</si>
  <si>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</si>
  <si>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</si>
  <si>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</si>
  <si>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</si>
  <si>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</si>
  <si>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</si>
  <si>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</si>
  <si>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</si>
  <si>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</si>
  <si>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</si>
  <si>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</si>
  <si>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</si>
  <si>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</si>
  <si>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</si>
  <si>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</si>
  <si>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</si>
  <si>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</si>
  <si>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</si>
  <si>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</si>
  <si>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</si>
  <si>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</si>
  <si>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</si>
  <si>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</si>
  <si>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</si>
  <si>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</si>
  <si>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</si>
  <si>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</si>
  <si>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</si>
  <si>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</si>
  <si>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</si>
  <si>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</si>
  <si>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</si>
  <si>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</si>
  <si>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</si>
  <si>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</si>
  <si>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</si>
  <si>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</si>
  <si>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</si>
  <si>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</si>
  <si>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</si>
  <si>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</si>
  <si>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</si>
  <si>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</si>
  <si>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</si>
  <si>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</si>
  <si>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</si>
  <si>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</si>
  <si>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</si>
  <si>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</si>
  <si>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</si>
  <si>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</si>
  <si>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</si>
  <si>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</si>
  <si>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</si>
  <si>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</si>
  <si>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</si>
  <si>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</si>
  <si>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</si>
  <si>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</si>
  <si>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</si>
  <si>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</si>
  <si>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</si>
  <si>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</si>
  <si>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</si>
  <si>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</si>
  <si>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</si>
  <si>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</si>
  <si>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</si>
  <si>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</si>
  <si>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</si>
  <si>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</si>
  <si>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</si>
  <si>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</si>
  <si>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</si>
  <si>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</si>
  <si>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</si>
  <si>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</si>
  <si>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</si>
  <si>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</si>
  <si>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</si>
  <si>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</si>
  <si>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</si>
  <si>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</si>
  <si>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</si>
  <si>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</si>
  <si>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</si>
  <si>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</si>
  <si>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</si>
  <si>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</si>
  <si>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</si>
  <si>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</si>
  <si>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</si>
  <si>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</si>
  <si>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</si>
  <si>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</si>
  <si>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</si>
  <si>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</si>
  <si>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</si>
  <si>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</si>
  <si>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</si>
  <si>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</si>
  <si>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</si>
  <si>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</si>
  <si>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</si>
  <si>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</si>
  <si>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</si>
  <si>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</si>
  <si>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</si>
  <si>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</si>
  <si>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</si>
  <si>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</si>
  <si>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</si>
  <si>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</si>
  <si>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</si>
  <si>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</si>
  <si>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</si>
  <si>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</si>
  <si>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</si>
  <si>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</si>
  <si>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</si>
  <si>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</si>
  <si>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</si>
  <si>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</si>
  <si>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</si>
  <si>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</si>
  <si>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</si>
  <si>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</si>
  <si>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</si>
  <si>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</si>
  <si>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</si>
  <si>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</si>
  <si>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</si>
  <si>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</si>
  <si>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</si>
  <si>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</si>
  <si>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</si>
  <si>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</si>
  <si>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</si>
  <si>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</si>
  <si>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</si>
  <si>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</si>
  <si>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</si>
  <si>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</si>
  <si>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</si>
  <si>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</si>
  <si>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</si>
  <si>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</si>
  <si>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</si>
  <si>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</si>
  <si>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</si>
  <si>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</si>
  <si>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</si>
  <si>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</si>
  <si>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</si>
  <si>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</si>
  <si>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</si>
  <si>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</si>
  <si>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</si>
  <si>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</si>
  <si>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</si>
  <si>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</si>
  <si>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</si>
  <si>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</si>
  <si>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</si>
  <si>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</si>
  <si>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</si>
  <si>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</si>
  <si>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</si>
  <si>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</si>
  <si>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</si>
  <si>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</si>
  <si>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</si>
  <si>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</si>
  <si>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</si>
  <si>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</si>
  <si>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</si>
  <si>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</si>
  <si>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</si>
  <si>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</si>
  <si>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</si>
  <si>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</si>
  <si>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</si>
  <si>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</si>
  <si>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</si>
  <si>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</si>
  <si>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</si>
  <si>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</si>
  <si>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</si>
  <si>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</si>
  <si>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</si>
  <si>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</si>
  <si>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</si>
  <si>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</si>
  <si>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</si>
  <si>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</si>
  <si>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</si>
  <si>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</si>
  <si>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</si>
  <si>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</si>
  <si>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</si>
  <si>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</si>
  <si>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</si>
  <si>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</si>
  <si>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</si>
  <si>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</si>
  <si>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</si>
  <si>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</si>
  <si>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</si>
  <si>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</si>
  <si>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</si>
  <si>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</si>
  <si>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</si>
  <si>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</si>
  <si>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</si>
  <si>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</si>
  <si>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</si>
  <si>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</si>
  <si>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</si>
  <si>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</si>
  <si>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</si>
  <si>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</si>
  <si>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</si>
  <si>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</si>
  <si>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</si>
  <si>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</si>
  <si>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</si>
  <si>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</si>
  <si>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</si>
  <si>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</si>
  <si>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</si>
  <si>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</si>
  <si>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</si>
  <si>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</si>
  <si>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</si>
  <si>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</si>
  <si>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</si>
  <si>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</si>
  <si>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</si>
  <si>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</si>
  <si>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</si>
  <si>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</si>
  <si>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</si>
  <si>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</si>
  <si>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</si>
  <si>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</si>
  <si>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</si>
  <si>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</si>
  <si>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</si>
  <si>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</si>
  <si>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</si>
  <si>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</si>
  <si>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</si>
  <si>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</si>
  <si>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</si>
  <si>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</si>
  <si>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</si>
  <si>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</si>
  <si>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</si>
  <si>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</si>
  <si>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</si>
  <si>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</si>
  <si>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</si>
  <si>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</si>
  <si>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</si>
  <si>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</si>
  <si>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</si>
  <si>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</si>
  <si>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</si>
  <si>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</si>
  <si>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</si>
  <si>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</si>
  <si>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</si>
  <si>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</si>
  <si>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</si>
  <si>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</si>
  <si>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</si>
  <si>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</si>
  <si>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</si>
  <si>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</si>
  <si>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</si>
  <si>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</si>
  <si>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</si>
  <si>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</si>
  <si>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</si>
  <si>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</si>
  <si>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</si>
  <si>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</si>
  <si>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</si>
  <si>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</si>
  <si>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</si>
  <si>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</si>
  <si>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</si>
  <si>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</si>
  <si>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</si>
  <si>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</si>
  <si>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</si>
  <si>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</si>
  <si>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</si>
  <si>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</si>
  <si>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</si>
  <si>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</si>
  <si>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</si>
  <si>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</si>
  <si>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</si>
  <si>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</si>
  <si>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</si>
  <si>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</si>
  <si>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</si>
  <si>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</si>
  <si>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</si>
  <si>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</si>
  <si>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</si>
  <si>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</si>
  <si>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</si>
  <si>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</si>
  <si>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</si>
  <si>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</si>
  <si>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</si>
  <si>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</si>
  <si>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</si>
  <si>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</si>
  <si>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</si>
  <si>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</si>
  <si>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</si>
  <si>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</si>
  <si>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</si>
  <si>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</si>
  <si>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</si>
  <si>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</si>
  <si>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</si>
  <si>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</si>
  <si>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</si>
  <si>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</si>
  <si>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</si>
  <si>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</si>
  <si>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</si>
  <si>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</si>
  <si>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</si>
  <si>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</si>
  <si>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</si>
  <si>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</si>
  <si>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</si>
  <si>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</si>
  <si>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</si>
  <si>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</si>
  <si>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</si>
  <si>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</si>
  <si>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</si>
  <si>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</si>
  <si>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</si>
  <si>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</si>
  <si>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</si>
  <si>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</si>
  <si>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</si>
  <si>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</si>
  <si>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</si>
  <si>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</si>
  <si>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</si>
  <si>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</si>
  <si>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</si>
  <si>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</si>
  <si>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</si>
  <si>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</si>
  <si>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</si>
  <si>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</si>
  <si>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</si>
  <si>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</si>
  <si>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</si>
  <si>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</si>
  <si>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</si>
  <si>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</si>
  <si>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</si>
  <si>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</si>
  <si>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</si>
  <si>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</si>
  <si>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</si>
  <si>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</si>
  <si>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</si>
  <si>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</si>
  <si>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</si>
  <si>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</si>
  <si>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</si>
  <si>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</si>
  <si>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</si>
  <si>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</si>
  <si>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</si>
  <si>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</si>
  <si>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</si>
  <si>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</si>
  <si>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</si>
  <si>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</si>
  <si>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</si>
  <si>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</si>
  <si>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</si>
  <si>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</si>
  <si>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</si>
  <si>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</si>
  <si>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</si>
  <si>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</si>
  <si>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</si>
  <si>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</si>
  <si>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</si>
  <si>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</si>
  <si>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</si>
  <si>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</si>
  <si>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</si>
  <si>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</si>
  <si>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</si>
  <si>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</si>
  <si>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</si>
  <si>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</si>
  <si>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</si>
  <si>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</si>
  <si>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</si>
  <si>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</si>
  <si>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</si>
  <si>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</si>
  <si>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</si>
  <si>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</si>
  <si>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</si>
  <si>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</si>
  <si>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</si>
  <si>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</si>
  <si>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</si>
  <si>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</si>
  <si>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</si>
  <si>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</si>
  <si>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</si>
  <si>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</si>
  <si>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</si>
  <si>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</si>
  <si>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</si>
  <si>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</si>
  <si>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</si>
  <si>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</si>
  <si>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</si>
  <si>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</si>
  <si>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</si>
  <si>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</si>
  <si>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</si>
  <si>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</si>
  <si>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</si>
  <si>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</si>
  <si>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</si>
  <si>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</si>
  <si>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</si>
  <si>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</si>
  <si>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</si>
  <si>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</si>
  <si>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</si>
  <si>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</si>
  <si>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</si>
  <si>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</si>
  <si>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</si>
  <si>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</si>
  <si>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</si>
  <si>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</si>
  <si>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</si>
  <si>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</si>
  <si>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</si>
  <si>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</si>
  <si>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</si>
  <si>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</si>
  <si>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</si>
  <si>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</si>
  <si>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</si>
  <si>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</si>
  <si>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</si>
  <si>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</si>
  <si>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</si>
  <si>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</si>
  <si>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</si>
  <si>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</si>
  <si>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</si>
  <si>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</si>
  <si>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</si>
  <si>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</si>
  <si>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</si>
  <si>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</si>
  <si>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</si>
  <si>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</si>
  <si>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</si>
  <si>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</si>
  <si>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</si>
  <si>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</si>
  <si>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</si>
  <si>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</si>
  <si>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</si>
  <si>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</si>
  <si>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</si>
  <si>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</si>
  <si>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</si>
  <si>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</si>
  <si>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</si>
  <si>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</si>
  <si>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</si>
  <si>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</si>
  <si>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</si>
  <si>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</si>
  <si>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</si>
  <si>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</si>
  <si>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</si>
  <si>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</si>
  <si>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</si>
  <si>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</si>
  <si>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</si>
  <si>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</si>
  <si>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</si>
  <si>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</si>
  <si>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</si>
  <si>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</si>
  <si>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</si>
  <si>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</si>
  <si>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</si>
  <si>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</si>
  <si>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</si>
  <si>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</si>
  <si>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</si>
  <si>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</si>
  <si>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</si>
  <si>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</si>
  <si>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</si>
  <si>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</si>
  <si>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</si>
  <si>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</si>
  <si>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</si>
  <si>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</si>
  <si>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</si>
  <si>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</si>
  <si>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</si>
  <si>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</si>
  <si>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</si>
  <si>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</si>
  <si>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</si>
  <si>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</si>
  <si>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</si>
  <si>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</si>
  <si>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</si>
  <si>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</si>
  <si>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</si>
  <si>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</si>
  <si>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</si>
  <si>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</si>
  <si>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</si>
  <si>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</si>
  <si>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</si>
  <si>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</si>
  <si>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</si>
  <si>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</si>
  <si>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</si>
  <si>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</si>
  <si>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</si>
  <si>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</si>
  <si>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</si>
  <si>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</si>
  <si>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</si>
  <si>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</si>
  <si>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</si>
  <si>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</si>
  <si>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</si>
  <si>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</si>
  <si>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</si>
  <si>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</si>
  <si>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</si>
  <si>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</si>
  <si>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</si>
  <si>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</si>
  <si>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</si>
  <si>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</si>
  <si>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</si>
  <si>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</si>
  <si>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</si>
  <si>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</si>
  <si>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</si>
  <si>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</si>
  <si>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</si>
  <si>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</si>
  <si>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</si>
  <si>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</si>
  <si>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</si>
  <si>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</si>
  <si>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</si>
  <si>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</si>
  <si>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</si>
  <si>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</si>
  <si>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</si>
  <si>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</si>
  <si>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</si>
  <si>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</si>
  <si>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</si>
  <si>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</si>
  <si>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</si>
  <si>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</si>
  <si>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</si>
  <si>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</si>
  <si>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</si>
  <si>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</si>
  <si>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</si>
  <si>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</si>
  <si>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</si>
  <si>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</si>
  <si>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</si>
  <si>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</si>
  <si>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</si>
  <si>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</si>
  <si>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</si>
  <si>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</si>
  <si>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</si>
  <si>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</si>
  <si>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</si>
  <si>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</si>
  <si>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</si>
  <si>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</si>
  <si>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</si>
  <si>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</si>
  <si>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</si>
  <si>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</si>
  <si>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</si>
  <si>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</si>
  <si>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</si>
  <si>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</si>
  <si>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</si>
  <si>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</si>
  <si>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</si>
  <si>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</si>
  <si>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</si>
  <si>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</si>
  <si>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</si>
  <si>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</si>
  <si>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</si>
  <si>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</si>
  <si>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</si>
  <si>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</si>
  <si>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</si>
  <si>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</si>
  <si>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</si>
  <si>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</si>
  <si>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</si>
  <si>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</si>
  <si>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</si>
  <si>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</si>
  <si>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</si>
  <si>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</si>
  <si>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</si>
  <si>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</si>
  <si>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</si>
  <si>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</si>
  <si>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</si>
  <si>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</si>
  <si>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</si>
  <si>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</si>
  <si>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</si>
  <si>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</si>
  <si>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</si>
  <si>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</si>
  <si>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</si>
  <si>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</si>
  <si>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</si>
  <si>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</si>
  <si>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</si>
  <si>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</si>
  <si>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</si>
  <si>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</si>
  <si>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</si>
  <si>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</si>
  <si>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</si>
  <si>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</si>
  <si>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</si>
  <si>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</si>
  <si>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</si>
  <si>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</si>
  <si>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</si>
  <si>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</si>
  <si>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</si>
  <si>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</si>
  <si>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</si>
  <si>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</si>
  <si>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</si>
  <si>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</si>
  <si>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</si>
  <si>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</si>
  <si>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</si>
  <si>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</si>
  <si>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</si>
  <si>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</si>
  <si>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</si>
  <si>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</si>
  <si>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</si>
  <si>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</si>
  <si>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</si>
  <si>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</si>
  <si>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</si>
  <si>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</si>
  <si>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</si>
  <si>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</si>
  <si>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</si>
  <si>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</si>
  <si>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</si>
  <si>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</si>
  <si>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</si>
  <si>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</si>
  <si>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</si>
  <si>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</si>
  <si>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</si>
  <si>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</si>
  <si>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</si>
  <si>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</si>
  <si>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</si>
  <si>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</si>
  <si>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</si>
  <si>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</si>
  <si>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</si>
  <si>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</si>
  <si>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</si>
  <si>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</si>
  <si>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</si>
  <si>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</si>
  <si>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</si>
  <si>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</si>
  <si>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</si>
  <si>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</si>
  <si>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</si>
  <si>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</si>
  <si>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</si>
  <si>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</si>
  <si>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</si>
  <si>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</si>
  <si>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</si>
  <si>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</si>
  <si>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</si>
  <si>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</si>
  <si>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</si>
  <si>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</si>
  <si>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</si>
  <si>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</si>
  <si>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</si>
  <si>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</si>
  <si>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</si>
  <si>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</si>
  <si>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</si>
  <si>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</si>
  <si>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</si>
  <si>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</si>
  <si>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</si>
  <si>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</si>
  <si>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</si>
  <si>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</si>
  <si>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</si>
  <si>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</si>
  <si>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</si>
  <si>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</si>
  <si>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</si>
  <si>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</si>
  <si>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</si>
  <si>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</si>
  <si>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</si>
  <si>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</si>
  <si>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</si>
  <si>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</si>
  <si>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</si>
  <si>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</si>
  <si>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</si>
  <si>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</si>
  <si>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</si>
  <si>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</si>
  <si>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</si>
  <si>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</si>
  <si>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</si>
  <si>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</si>
  <si>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</si>
  <si>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</si>
  <si>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</si>
  <si>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</si>
  <si>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</si>
  <si>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</si>
  <si>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</si>
  <si>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</si>
  <si>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</si>
  <si>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</si>
  <si>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</si>
  <si>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</si>
  <si>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</si>
  <si>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</si>
  <si>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</si>
  <si>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</si>
  <si>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</si>
  <si>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</si>
  <si>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</si>
  <si>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</si>
  <si>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</si>
  <si>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</si>
  <si>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</si>
  <si>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</si>
  <si>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</si>
  <si>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</si>
  <si>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</si>
  <si>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</si>
  <si>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</si>
  <si>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</si>
  <si>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</si>
  <si>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</si>
  <si>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</si>
  <si>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</si>
  <si>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</si>
  <si>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</si>
  <si>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</si>
  <si>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</si>
  <si>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</si>
  <si>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</si>
  <si>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</si>
  <si>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</si>
  <si>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</si>
  <si>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</si>
  <si>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</si>
  <si>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</si>
  <si>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</si>
  <si>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</si>
  <si>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</si>
  <si>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</si>
  <si>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</si>
  <si>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</si>
  <si>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</si>
  <si>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</si>
  <si>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</si>
  <si>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</si>
  <si>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</si>
  <si>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</si>
  <si>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</si>
  <si>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</si>
  <si>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</si>
  <si>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</si>
  <si>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</si>
  <si>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</si>
  <si>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</si>
  <si>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</si>
  <si>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</si>
  <si>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</si>
  <si>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</si>
  <si>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</si>
  <si>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</si>
  <si>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</si>
  <si>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</si>
  <si>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</si>
  <si>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</si>
  <si>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</si>
  <si>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</si>
  <si>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</si>
  <si>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</si>
  <si>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</si>
  <si>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</si>
  <si>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</si>
  <si>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</si>
  <si>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</si>
  <si>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</si>
  <si>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</si>
  <si>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</si>
  <si>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</si>
  <si>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</si>
  <si>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</si>
  <si>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</si>
  <si>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</si>
  <si>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</si>
  <si>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</si>
  <si>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</si>
  <si>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</si>
  <si>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</si>
  <si>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</si>
  <si>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</si>
  <si>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</si>
  <si>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</si>
  <si>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</si>
  <si>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</si>
  <si>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</si>
  <si>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</si>
  <si>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</si>
  <si>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</si>
  <si>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</si>
  <si>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</si>
  <si>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</si>
  <si>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</si>
  <si>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</si>
  <si>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</si>
  <si>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</si>
  <si>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</si>
  <si>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</si>
  <si>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</si>
  <si>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</si>
  <si>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</si>
  <si>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</si>
  <si>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</si>
  <si>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</si>
  <si>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</si>
  <si>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</si>
  <si>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</si>
  <si>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</si>
  <si>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</si>
  <si>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</si>
  <si>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</si>
  <si>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</si>
  <si>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</si>
  <si>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</si>
  <si>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</si>
  <si>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</si>
  <si>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</si>
  <si>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</si>
  <si>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</si>
  <si>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</si>
  <si>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</si>
  <si>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</si>
  <si>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</si>
  <si>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</si>
  <si>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</si>
  <si>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</si>
  <si>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</si>
  <si>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</si>
  <si>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</si>
  <si>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</si>
  <si>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</si>
  <si>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</si>
  <si>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</si>
  <si>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</si>
  <si>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</si>
  <si>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</si>
  <si>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</si>
  <si>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</si>
  <si>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</si>
  <si>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</si>
  <si>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</si>
  <si>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</si>
  <si>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</si>
  <si>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</si>
  <si>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</si>
  <si>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</si>
  <si>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</si>
  <si>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</si>
  <si>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</si>
  <si>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</si>
  <si>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</si>
  <si>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</si>
  <si>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</si>
  <si>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</si>
  <si>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</si>
  <si>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</si>
  <si>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</si>
  <si>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</si>
  <si>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</si>
  <si>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</si>
  <si>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</si>
  <si>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</si>
  <si>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</si>
  <si>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</si>
  <si>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</si>
  <si>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</si>
  <si>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</si>
  <si>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</si>
  <si>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</si>
  <si>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</si>
  <si>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</si>
  <si>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</si>
  <si>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</si>
  <si>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</si>
  <si>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</si>
  <si>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</si>
  <si>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</si>
  <si>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</si>
  <si>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</si>
  <si>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</si>
  <si>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</si>
  <si>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</si>
  <si>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</si>
  <si>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</si>
  <si>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</si>
  <si>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</si>
  <si>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</si>
  <si>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</si>
  <si>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</si>
  <si>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</si>
  <si>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</si>
  <si>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</si>
  <si>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</si>
  <si>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</si>
  <si>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</si>
  <si>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</si>
  <si>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</si>
  <si>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</si>
  <si>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</si>
  <si>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</si>
  <si>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</si>
  <si>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</si>
  <si>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</si>
  <si>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</si>
  <si>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</si>
  <si>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</si>
  <si>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</si>
  <si>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</si>
  <si>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</si>
  <si>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</si>
  <si>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</si>
  <si>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</si>
  <si>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</si>
  <si>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</si>
  <si>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</si>
  <si>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</si>
  <si>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</si>
  <si>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</si>
  <si>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</si>
  <si>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</si>
  <si>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</si>
  <si>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</si>
  <si>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</si>
  <si>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</si>
  <si>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</si>
  <si>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</si>
  <si>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</si>
  <si>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</si>
  <si>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</si>
  <si>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</si>
  <si>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</si>
  <si>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</si>
  <si>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</si>
  <si>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</si>
  <si>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</si>
  <si>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</si>
  <si>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</si>
  <si>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</si>
  <si>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</si>
  <si>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</si>
  <si>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</si>
  <si>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</si>
  <si>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</si>
  <si>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</si>
  <si>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</si>
  <si>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</si>
  <si>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</si>
  <si>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</si>
  <si>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</si>
  <si>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</si>
  <si>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</si>
  <si>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</si>
  <si>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</si>
  <si>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</si>
  <si>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</si>
  <si>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</si>
  <si>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</si>
  <si>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</si>
  <si>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</si>
  <si>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</si>
  <si>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</si>
  <si>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</si>
  <si>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</si>
  <si>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</si>
  <si>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</si>
  <si>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</si>
  <si>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</si>
  <si>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</si>
  <si>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</si>
  <si>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</si>
  <si>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</si>
  <si>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</si>
  <si>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</si>
  <si>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</si>
  <si>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</si>
  <si>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</si>
  <si>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</si>
  <si>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</si>
  <si>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</si>
  <si>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</si>
  <si>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</si>
  <si>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</si>
  <si>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</si>
  <si>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</si>
  <si>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</si>
  <si>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</si>
  <si>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</si>
  <si>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</si>
  <si>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</si>
  <si>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</si>
  <si>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</si>
  <si>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</si>
  <si>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</si>
  <si>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</si>
  <si>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</si>
  <si>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</si>
  <si>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</si>
  <si>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</si>
  <si>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</si>
  <si>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</si>
  <si>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</si>
  <si>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</si>
  <si>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</si>
  <si>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</si>
  <si>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</si>
  <si>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</si>
  <si>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</si>
  <si>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</si>
  <si>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</si>
  <si>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</si>
  <si>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</si>
  <si>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</si>
  <si>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</si>
  <si>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</si>
  <si>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</si>
  <si>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</si>
  <si>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</si>
  <si>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</si>
  <si>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</si>
  <si>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</si>
  <si>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</si>
  <si>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</si>
  <si>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</si>
  <si>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</si>
  <si>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</si>
  <si>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</si>
  <si>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</si>
  <si>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</si>
  <si>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</si>
  <si>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</si>
  <si>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</si>
  <si>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</si>
  <si>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</si>
  <si>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</si>
  <si>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</si>
  <si>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</si>
  <si>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</si>
  <si>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</si>
  <si>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</si>
  <si>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</si>
  <si>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</si>
  <si>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</si>
  <si>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</si>
  <si>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</si>
  <si>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</si>
  <si>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</si>
  <si>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</si>
  <si>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</si>
  <si>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</si>
  <si>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</si>
  <si>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</si>
  <si>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</si>
  <si>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</si>
  <si>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</si>
  <si>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</si>
  <si>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</si>
  <si>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</si>
  <si>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</si>
  <si>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</si>
  <si>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</si>
  <si>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</si>
  <si>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</si>
  <si>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</si>
  <si>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</si>
  <si>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</si>
  <si>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</si>
  <si>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</si>
  <si>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</si>
  <si>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</si>
  <si>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</si>
  <si>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</si>
  <si>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</si>
  <si>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</si>
  <si>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</si>
  <si>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</si>
  <si>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</si>
  <si>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</si>
  <si>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</si>
  <si>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</si>
  <si>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</si>
  <si>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</si>
  <si>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</si>
  <si>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</si>
  <si>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</si>
  <si>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</si>
  <si>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</si>
  <si>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</si>
  <si>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</si>
  <si>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</si>
  <si>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</si>
  <si>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</si>
  <si>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</si>
  <si>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</si>
  <si>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</si>
  <si>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</si>
  <si>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</si>
  <si>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</si>
  <si>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</si>
  <si>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</si>
  <si>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</si>
  <si>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</si>
  <si>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</si>
  <si>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</si>
  <si>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</si>
  <si>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</si>
  <si>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</si>
  <si>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</si>
  <si>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</si>
  <si>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</si>
  <si>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</si>
  <si>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</si>
  <si>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</si>
  <si>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</si>
  <si>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</si>
  <si>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</si>
  <si>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</si>
  <si>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</si>
  <si>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</si>
  <si>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</si>
  <si>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</si>
  <si>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</si>
  <si>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</si>
  <si>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</si>
  <si>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</si>
  <si>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</si>
  <si>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</si>
  <si>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</si>
  <si>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</si>
  <si>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</si>
  <si>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</si>
  <si>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</si>
  <si>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</si>
  <si>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</si>
  <si>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</si>
  <si>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</si>
  <si>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</si>
  <si>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</si>
  <si>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</si>
  <si>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</si>
  <si>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</si>
  <si>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</si>
  <si>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</si>
  <si>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</si>
  <si>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</si>
  <si>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</si>
  <si>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</si>
  <si>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</si>
  <si>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</si>
  <si>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</si>
  <si>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</si>
  <si>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</si>
  <si>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</si>
  <si>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</si>
  <si>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</si>
  <si>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</si>
  <si>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</si>
  <si>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</si>
  <si>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</si>
  <si>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</si>
  <si>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</si>
  <si>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</si>
  <si>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</si>
  <si>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</si>
  <si>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</si>
  <si>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</si>
  <si>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</si>
  <si>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</si>
  <si>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</si>
  <si>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</si>
  <si>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</si>
  <si>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</si>
  <si>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</si>
  <si>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</si>
  <si>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</si>
  <si>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</si>
  <si>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</si>
  <si>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</si>
  <si>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</si>
  <si>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</si>
  <si>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</si>
  <si>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</si>
  <si>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</si>
  <si>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</si>
  <si>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</si>
  <si>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</si>
  <si>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</si>
  <si>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</si>
  <si>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</si>
  <si>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</si>
  <si>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</si>
  <si>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</si>
  <si>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</si>
  <si>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</si>
  <si>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</si>
  <si>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</si>
  <si>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</si>
  <si>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</si>
  <si>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</si>
  <si>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</si>
  <si>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</si>
  <si>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</si>
  <si>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</si>
  <si>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</si>
  <si>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</si>
  <si>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</si>
  <si>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</si>
  <si>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</si>
  <si>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</si>
  <si>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</si>
  <si>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</si>
  <si>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</si>
  <si>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</si>
  <si>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</si>
  <si>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</si>
  <si>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</si>
  <si>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</si>
  <si>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</si>
  <si>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</si>
  <si>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</si>
  <si>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</si>
  <si>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</si>
  <si>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</si>
  <si>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</si>
  <si>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</si>
  <si>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</si>
  <si>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</si>
  <si>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</si>
  <si>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</si>
  <si>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</si>
  <si>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</si>
  <si>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</si>
  <si>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</si>
  <si>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</si>
  <si>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</si>
  <si>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</si>
  <si>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</si>
  <si>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</si>
  <si>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</si>
  <si>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</si>
  <si>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</si>
  <si>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</si>
  <si>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</si>
  <si>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</si>
  <si>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</si>
  <si>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</si>
  <si>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</si>
  <si>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</si>
  <si>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</si>
  <si>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</si>
  <si>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</si>
  <si>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</si>
  <si>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</si>
  <si>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</si>
  <si>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</si>
  <si>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</si>
  <si>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</si>
  <si>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</si>
  <si>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</si>
  <si>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</si>
  <si>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</si>
  <si>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</si>
  <si>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</si>
  <si>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</si>
  <si>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</si>
  <si>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</si>
  <si>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</si>
  <si>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</si>
  <si>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</si>
  <si>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</si>
  <si>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</si>
  <si>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</si>
  <si>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</si>
  <si>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</si>
  <si>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</si>
  <si>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</si>
  <si>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</si>
  <si>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</si>
  <si>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</si>
  <si>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</si>
  <si>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</si>
  <si>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</si>
  <si>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</si>
  <si>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</si>
  <si>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</si>
  <si>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</si>
  <si>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</si>
  <si>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</si>
  <si>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</si>
  <si>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</si>
  <si>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</si>
  <si>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</si>
  <si>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</si>
  <si>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</si>
  <si>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</si>
  <si>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</si>
  <si>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</si>
  <si>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</si>
  <si>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</si>
  <si>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</si>
  <si>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</si>
  <si>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</si>
  <si>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</si>
  <si>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</si>
  <si>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</si>
  <si>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</si>
  <si>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</si>
  <si>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</si>
  <si>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</si>
  <si>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</si>
  <si>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</si>
  <si>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</si>
  <si>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</si>
  <si>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</si>
  <si>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</si>
  <si>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</si>
  <si>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</si>
  <si>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</si>
  <si>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</si>
  <si>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</si>
  <si>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</si>
  <si>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</si>
  <si>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</si>
  <si>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</si>
  <si>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</si>
  <si>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</si>
  <si>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</si>
  <si>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</si>
  <si>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</si>
  <si>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</si>
  <si>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</si>
  <si>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</si>
  <si>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</si>
  <si>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</si>
  <si>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</si>
  <si>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</si>
  <si>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</si>
  <si>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</si>
  <si>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</si>
  <si>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</si>
  <si>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</si>
  <si>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</si>
  <si>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</si>
  <si>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</si>
  <si>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</si>
  <si>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</si>
  <si>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</si>
  <si>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</si>
  <si>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</si>
  <si>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</si>
  <si>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</si>
  <si>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</si>
  <si>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</si>
  <si>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</si>
  <si>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</si>
  <si>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</si>
  <si>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</si>
  <si>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</si>
  <si>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</si>
  <si>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</si>
  <si>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</si>
  <si>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</si>
  <si>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</si>
  <si>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</si>
  <si>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</si>
  <si>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</si>
  <si>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</si>
  <si>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</si>
  <si>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</si>
  <si>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</si>
  <si>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</si>
  <si>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</si>
  <si>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</si>
  <si>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</si>
  <si>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</si>
  <si>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</si>
  <si>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</si>
  <si>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</si>
  <si>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</si>
  <si>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</si>
  <si>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</si>
  <si>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</si>
  <si>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</si>
  <si>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</si>
  <si>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</si>
  <si>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</si>
  <si>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</si>
  <si>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</si>
  <si>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</si>
  <si>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</si>
  <si>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</si>
  <si>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</si>
  <si>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</si>
  <si>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</si>
  <si>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</si>
  <si>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</si>
  <si>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</si>
  <si>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</si>
  <si>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</si>
  <si>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</si>
  <si>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</si>
  <si>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</si>
  <si>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</si>
  <si>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</si>
  <si>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</si>
  <si>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</si>
  <si>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</si>
  <si>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</si>
  <si>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</si>
  <si>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</si>
  <si>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</si>
  <si>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</si>
  <si>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</si>
  <si>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</si>
  <si>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</si>
  <si>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</si>
  <si>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</si>
  <si>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</si>
  <si>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</si>
  <si>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</si>
  <si>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</si>
  <si>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</si>
  <si>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</si>
  <si>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</si>
  <si>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</si>
  <si>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</si>
  <si>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</si>
  <si>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</si>
  <si>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</si>
  <si>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</si>
  <si>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</si>
  <si>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</si>
  <si>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</si>
  <si>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</si>
  <si>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</si>
  <si>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</si>
  <si>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</si>
  <si>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</si>
  <si>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</si>
  <si>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</si>
  <si>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</si>
  <si>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</si>
  <si>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</si>
  <si>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</si>
  <si>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</si>
  <si>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</si>
  <si>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</si>
  <si>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</si>
  <si>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</si>
  <si>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</si>
  <si>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</si>
  <si>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</si>
  <si>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</si>
  <si>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</si>
  <si>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</si>
  <si>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</si>
  <si>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</si>
  <si>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</si>
  <si>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</si>
  <si>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</si>
  <si>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</si>
  <si>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</si>
  <si>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</si>
  <si>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</si>
  <si>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</si>
  <si>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</si>
  <si>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</si>
  <si>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</si>
  <si>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</si>
  <si>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</si>
  <si>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</si>
  <si>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</si>
  <si>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</si>
  <si>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</si>
  <si>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</si>
  <si>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</si>
  <si>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</si>
  <si>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</si>
  <si>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</si>
  <si>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</si>
  <si>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</si>
  <si>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</si>
  <si>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</si>
  <si>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</si>
  <si>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</si>
  <si>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</si>
  <si>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</si>
  <si>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</si>
  <si>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</si>
  <si>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</si>
  <si>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</si>
  <si>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</si>
  <si>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</si>
  <si>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</si>
  <si>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</si>
  <si>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</si>
  <si>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</si>
  <si>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</si>
  <si>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</si>
  <si>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</si>
  <si>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</si>
  <si>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</si>
  <si>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</si>
  <si>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</si>
  <si>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</si>
  <si>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</si>
  <si>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</si>
  <si>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</si>
  <si>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</si>
  <si>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</si>
  <si>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</si>
  <si>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</si>
  <si>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</si>
  <si>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</si>
  <si>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</si>
  <si>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</si>
  <si>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</si>
  <si>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</si>
  <si>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</si>
  <si>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</si>
  <si>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</si>
  <si>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</si>
  <si>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</si>
  <si>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</si>
  <si>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</si>
  <si>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</si>
  <si>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</si>
  <si>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</si>
  <si>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</si>
  <si>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</si>
  <si>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</si>
  <si>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</si>
  <si>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</si>
  <si>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</si>
  <si>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</si>
  <si>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</si>
  <si>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</si>
  <si>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</si>
  <si>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</si>
  <si>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</si>
  <si>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</si>
  <si>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</si>
  <si>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</si>
  <si>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</si>
  <si>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</si>
  <si>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</si>
  <si>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</si>
  <si>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</si>
  <si>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</si>
  <si>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</si>
  <si>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</si>
  <si>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</si>
  <si>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</si>
  <si>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</si>
  <si>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</si>
  <si>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</si>
  <si>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</si>
  <si>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</si>
  <si>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</si>
  <si>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</si>
  <si>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</si>
  <si>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</si>
  <si>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</si>
  <si>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</si>
  <si>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</si>
  <si>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</si>
  <si>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</si>
  <si>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</si>
  <si>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</si>
  <si>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</si>
  <si>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</si>
  <si>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</si>
  <si>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</si>
  <si>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</si>
  <si>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</si>
  <si>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</si>
  <si>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</si>
  <si>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</si>
  <si>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</si>
  <si>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</si>
  <si>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</si>
  <si>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</si>
  <si>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</si>
  <si>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</si>
  <si>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</si>
  <si>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</si>
  <si>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</si>
  <si>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</si>
  <si>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</si>
  <si>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</si>
  <si>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</si>
  <si>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</si>
  <si>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</si>
  <si>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</si>
  <si>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</si>
  <si>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</si>
  <si>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</si>
  <si>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</si>
  <si>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</si>
  <si>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</si>
  <si>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</si>
  <si>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</si>
  <si>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</si>
  <si>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</si>
  <si>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</si>
  <si>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</si>
  <si>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</si>
  <si>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</si>
  <si>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</si>
  <si>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</si>
  <si>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</si>
  <si>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</si>
  <si>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</si>
  <si>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</si>
  <si>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</si>
  <si>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</si>
  <si>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</si>
  <si>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</si>
  <si>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</si>
  <si>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</si>
  <si>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</si>
  <si>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</si>
  <si>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</si>
  <si>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</si>
  <si>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</si>
  <si>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</si>
  <si>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</si>
  <si>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</si>
  <si>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</si>
  <si>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</si>
  <si>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</si>
  <si>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</si>
  <si>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</si>
  <si>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</si>
  <si>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</si>
  <si>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</si>
  <si>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</si>
  <si>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</si>
  <si>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</si>
  <si>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</si>
  <si>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</si>
  <si>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</si>
  <si>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</si>
  <si>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</si>
  <si>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</si>
  <si>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</si>
  <si>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</si>
  <si>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</si>
  <si>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</si>
  <si>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</si>
  <si>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</si>
  <si>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</si>
  <si>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</si>
  <si>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</si>
  <si>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</si>
  <si>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</si>
  <si>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</si>
  <si>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</si>
  <si>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</si>
  <si>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</si>
  <si>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</si>
  <si>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</si>
  <si>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</si>
  <si>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</si>
  <si>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</si>
  <si>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</si>
  <si>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</si>
  <si>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</si>
  <si>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</si>
  <si>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</si>
  <si>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</si>
  <si>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</si>
  <si>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</si>
  <si>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</si>
  <si>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</si>
  <si>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</si>
  <si>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</si>
  <si>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</si>
  <si>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</si>
  <si>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</si>
  <si>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</si>
  <si>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</si>
  <si>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</si>
  <si>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</si>
  <si>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</si>
  <si>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</si>
  <si>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</si>
  <si>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</si>
  <si>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</si>
  <si>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</si>
  <si>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</si>
  <si>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</si>
  <si>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</si>
  <si>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</si>
  <si>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</si>
  <si>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</si>
  <si>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</si>
  <si>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</si>
  <si>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</si>
  <si>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</si>
  <si>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</si>
  <si>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</si>
  <si>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</si>
  <si>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</si>
  <si>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</si>
  <si>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</si>
  <si>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</si>
  <si>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</si>
  <si>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</si>
  <si>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</si>
  <si>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</si>
  <si>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</si>
  <si>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</si>
  <si>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</si>
  <si>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</si>
  <si>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</si>
  <si>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</si>
  <si>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</si>
  <si>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</si>
  <si>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</si>
  <si>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</si>
  <si>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</si>
  <si>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</si>
  <si>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</si>
  <si>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</si>
  <si>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</si>
  <si>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</si>
  <si>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</si>
  <si>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</si>
  <si>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</si>
  <si>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</si>
  <si>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</si>
  <si>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</si>
  <si>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</si>
  <si>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</si>
  <si>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</si>
  <si>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</si>
  <si>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</si>
  <si>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</si>
  <si>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</si>
  <si>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</si>
  <si>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</si>
  <si>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</si>
  <si>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</si>
  <si>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</si>
  <si>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</si>
  <si>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</si>
  <si>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</si>
  <si>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</si>
  <si>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</si>
  <si>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</si>
  <si>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</si>
  <si>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</si>
  <si>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</si>
  <si>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</si>
  <si>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</si>
  <si>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</si>
  <si>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</si>
  <si>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</si>
  <si>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</si>
  <si>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</si>
  <si>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</si>
  <si>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</si>
  <si>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</si>
  <si>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</si>
  <si>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</si>
  <si>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</si>
  <si>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</si>
  <si>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</si>
  <si>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</si>
  <si>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</si>
  <si>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</si>
  <si>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</si>
  <si>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</si>
  <si>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</si>
  <si>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</si>
  <si>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</si>
  <si>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</si>
  <si>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</si>
  <si>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</si>
  <si>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</si>
  <si>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</si>
  <si>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</si>
  <si>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</si>
  <si>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</si>
  <si>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</si>
  <si>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</si>
  <si>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</si>
  <si>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</si>
  <si>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</si>
  <si>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</si>
  <si>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</si>
  <si>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</si>
  <si>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</si>
  <si>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</si>
  <si>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</si>
  <si>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</si>
  <si>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</si>
  <si>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</si>
  <si>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</si>
  <si>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</si>
  <si>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</si>
  <si>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</si>
  <si>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</si>
  <si>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</si>
  <si>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</si>
  <si>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</si>
  <si>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</si>
  <si>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</si>
  <si>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</si>
  <si>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</si>
  <si>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</si>
  <si>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</si>
  <si>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</si>
  <si>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</si>
  <si>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</si>
  <si>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</si>
  <si>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</si>
  <si>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</si>
  <si>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</si>
  <si>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</si>
  <si>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</si>
  <si>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</si>
  <si>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</si>
  <si>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</si>
  <si>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</si>
  <si>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</si>
  <si>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</si>
  <si>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</si>
  <si>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</si>
  <si>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</si>
  <si>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</si>
  <si>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</si>
  <si>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</si>
  <si>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</si>
  <si>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</si>
  <si>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</si>
  <si>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</si>
  <si>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</si>
  <si>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</si>
  <si>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</si>
  <si>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</si>
  <si>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</si>
  <si>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</si>
  <si>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</si>
  <si>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</si>
  <si>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</si>
  <si>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</si>
  <si>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</si>
  <si>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</si>
  <si>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</si>
  <si>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</si>
  <si>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</si>
  <si>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</si>
  <si>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</si>
  <si>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</si>
  <si>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</si>
  <si>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</si>
  <si>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</si>
  <si>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</si>
  <si>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</si>
  <si>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</si>
  <si>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</si>
  <si>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</si>
  <si>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</si>
  <si>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</si>
  <si>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</si>
  <si>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</si>
  <si>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</si>
  <si>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</si>
  <si>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</si>
  <si>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</si>
  <si>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</si>
  <si>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</si>
  <si>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</si>
  <si>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</si>
  <si>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</si>
  <si>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</si>
  <si>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</si>
  <si>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</si>
  <si>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</si>
  <si>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</si>
  <si>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</si>
  <si>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</si>
  <si>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</si>
  <si>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</si>
  <si>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</si>
  <si>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</si>
  <si>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</si>
  <si>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</si>
  <si>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</si>
  <si>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</si>
  <si>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</si>
  <si>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</si>
  <si>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</si>
  <si>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</si>
  <si>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</si>
  <si>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</si>
  <si>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</si>
  <si>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</si>
  <si>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</si>
  <si>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</si>
  <si>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</si>
  <si>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</si>
  <si>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</si>
  <si>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</si>
  <si>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</si>
  <si>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</si>
  <si>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</si>
  <si>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</si>
  <si>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</si>
  <si>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</si>
  <si>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</si>
  <si>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</si>
  <si>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</si>
  <si>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</si>
  <si>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</si>
  <si>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</si>
  <si>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</si>
  <si>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</si>
  <si>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</si>
  <si>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</si>
  <si>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</si>
  <si>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</si>
  <si>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</si>
  <si>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</si>
  <si>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</si>
  <si>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</si>
  <si>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</si>
  <si>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</si>
  <si>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</si>
  <si>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</si>
  <si>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</si>
  <si>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</si>
  <si>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</si>
  <si>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</si>
  <si>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</si>
  <si>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</si>
  <si>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</si>
  <si>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</si>
  <si>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</si>
  <si>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</si>
  <si>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</si>
  <si>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</si>
  <si>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</si>
  <si>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</si>
  <si>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</si>
  <si>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</si>
  <si>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</si>
  <si>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</si>
  <si>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</si>
  <si>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</si>
  <si>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</si>
  <si>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</si>
  <si>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</si>
  <si>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</si>
  <si>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</si>
  <si>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</si>
  <si>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</si>
  <si>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</si>
  <si>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</si>
  <si>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</si>
  <si>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</si>
  <si>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</si>
  <si>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</si>
  <si>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</si>
  <si>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</si>
  <si>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</si>
  <si>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</si>
  <si>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</si>
  <si>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</si>
  <si>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</si>
  <si>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</si>
  <si>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</si>
  <si>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</si>
  <si>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</si>
  <si>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</si>
  <si>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</si>
  <si>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</si>
  <si>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</si>
  <si>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</si>
  <si>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</si>
  <si>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</si>
  <si>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</si>
  <si>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</si>
  <si>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</si>
  <si>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</si>
  <si>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</si>
  <si>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</si>
  <si>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</si>
  <si>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</si>
  <si>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</si>
  <si>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</si>
  <si>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</si>
  <si>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</si>
  <si>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</si>
  <si>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</si>
  <si>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</si>
  <si>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</si>
  <si>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</si>
  <si>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</si>
  <si>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</si>
  <si>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</si>
  <si>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</si>
  <si>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</si>
  <si>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</si>
  <si>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</si>
  <si>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</si>
  <si>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</si>
  <si>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</si>
  <si>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</si>
  <si>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</si>
  <si>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</si>
  <si>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</si>
  <si>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</si>
  <si>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</si>
  <si>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</si>
  <si>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</si>
  <si>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</si>
  <si>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</si>
  <si>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</si>
  <si>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</si>
  <si>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</si>
  <si>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</si>
  <si>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</si>
  <si>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</si>
  <si>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</si>
  <si>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</si>
  <si>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</si>
  <si>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</si>
  <si>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</si>
  <si>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</si>
  <si>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</si>
  <si>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</si>
  <si>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</si>
  <si>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</si>
  <si>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</si>
  <si>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</si>
  <si>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</si>
  <si>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</si>
  <si>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</si>
  <si>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</si>
  <si>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</si>
  <si>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</si>
  <si>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</si>
  <si>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</si>
  <si>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</si>
  <si>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</si>
  <si>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</si>
  <si>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</si>
  <si>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</si>
  <si>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</si>
  <si>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</si>
  <si>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</si>
  <si>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</si>
  <si>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</si>
  <si>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</si>
  <si>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</si>
  <si>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</si>
  <si>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</si>
  <si>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</si>
  <si>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</si>
  <si>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</si>
  <si>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</si>
  <si>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</si>
  <si>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</si>
  <si>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</si>
  <si>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</si>
  <si>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</si>
  <si>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</si>
  <si>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</si>
  <si>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</si>
  <si>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</si>
  <si>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</si>
  <si>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</si>
  <si>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</si>
  <si>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</si>
  <si>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</si>
  <si>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</si>
  <si>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</si>
  <si>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</si>
  <si>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</si>
  <si>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</si>
  <si>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</si>
  <si>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</si>
  <si>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</si>
  <si>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</si>
  <si>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</si>
  <si>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</si>
  <si>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</si>
  <si>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</si>
  <si>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</si>
  <si>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</si>
  <si>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</si>
  <si>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</si>
  <si>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</si>
  <si>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</si>
  <si>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</si>
  <si>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</si>
  <si>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</si>
  <si>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</si>
  <si>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</si>
  <si>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</si>
  <si>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</si>
  <si>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</si>
  <si>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</si>
  <si>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</si>
  <si>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</si>
  <si>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</si>
  <si>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</si>
  <si>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</si>
  <si>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</si>
  <si>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</si>
  <si>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</si>
  <si>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</si>
  <si>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</si>
  <si>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</si>
  <si>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</si>
  <si>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</si>
  <si>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</si>
  <si>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</si>
  <si>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</si>
  <si>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</si>
  <si>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</si>
  <si>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</si>
  <si>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</si>
  <si>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</si>
  <si>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</si>
  <si>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</si>
  <si>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</si>
  <si>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</si>
  <si>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</si>
  <si>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</si>
  <si>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</si>
  <si>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</si>
  <si>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</si>
  <si>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</si>
  <si>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</si>
  <si>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</si>
  <si>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</si>
  <si>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</si>
  <si>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</si>
  <si>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</si>
  <si>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</si>
  <si>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</si>
  <si>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</si>
  <si>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</si>
  <si>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</si>
  <si>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</si>
  <si>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</si>
  <si>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</si>
  <si>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</si>
  <si>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</si>
  <si>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</si>
  <si>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</si>
  <si>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</si>
  <si>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</si>
  <si>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</si>
  <si>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</si>
  <si>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</si>
  <si>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</si>
  <si>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</si>
  <si>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</si>
  <si>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</si>
  <si>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</si>
  <si>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</si>
  <si>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</si>
  <si>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</si>
  <si>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</si>
  <si>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</si>
  <si>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</si>
  <si>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</si>
  <si>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</si>
  <si>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</si>
  <si>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</si>
  <si>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</si>
  <si>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</si>
  <si>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</si>
  <si>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</si>
  <si>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</si>
  <si>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</si>
  <si>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</si>
  <si>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</si>
  <si>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</si>
  <si>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</si>
  <si>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</si>
  <si>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</si>
  <si>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</si>
  <si>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</si>
  <si>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</si>
  <si>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</si>
  <si>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</si>
  <si>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</si>
  <si>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</si>
  <si>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</si>
  <si>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</si>
  <si>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</si>
  <si>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</si>
  <si>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</si>
  <si>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</si>
  <si>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</si>
  <si>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</si>
  <si>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</si>
  <si>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</si>
  <si>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</si>
  <si>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</si>
  <si>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</si>
  <si>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</si>
  <si>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</si>
  <si>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</si>
  <si>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</si>
  <si>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</si>
  <si>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</si>
  <si>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</si>
  <si>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</si>
  <si>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</si>
  <si>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</si>
  <si>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</si>
  <si>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</si>
  <si>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</si>
  <si>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</si>
  <si>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</si>
  <si>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</si>
  <si>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</si>
  <si>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</si>
  <si>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</si>
  <si>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</si>
  <si>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</si>
  <si>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</si>
  <si>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</si>
  <si>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</si>
  <si>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</si>
  <si>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</si>
  <si>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</si>
  <si>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</si>
  <si>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</si>
  <si>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</si>
  <si>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</si>
  <si>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</si>
  <si>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</si>
  <si>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</si>
  <si>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</si>
  <si>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</si>
  <si>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</si>
  <si>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</si>
  <si>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</si>
  <si>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</si>
  <si>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</si>
  <si>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</si>
  <si>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</si>
  <si>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</si>
  <si>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</si>
  <si>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</si>
  <si>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</si>
  <si>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</si>
  <si>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</si>
  <si>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</si>
  <si>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</si>
  <si>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</si>
  <si>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</si>
  <si>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</si>
  <si>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</si>
  <si>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</si>
  <si>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</si>
  <si>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</si>
  <si>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</si>
  <si>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</si>
  <si>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</si>
  <si>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</si>
  <si>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</si>
  <si>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</si>
  <si>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</si>
  <si>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</si>
  <si>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</si>
  <si>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</si>
  <si>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</si>
  <si>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</si>
  <si>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</si>
  <si>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</si>
  <si>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</si>
  <si>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</si>
  <si>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</si>
  <si>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</si>
  <si>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</si>
  <si>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</si>
  <si>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</si>
  <si>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</si>
  <si>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</si>
  <si>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</si>
  <si>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</si>
  <si>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</si>
  <si>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</si>
  <si>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</si>
  <si>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</si>
  <si>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</si>
  <si>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</si>
  <si>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</si>
  <si>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</si>
  <si>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</si>
  <si>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</si>
  <si>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</si>
  <si>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</si>
  <si>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</si>
  <si>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</si>
  <si>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</si>
  <si>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</si>
  <si>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</si>
  <si>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</si>
  <si>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</si>
  <si>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</si>
  <si>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</si>
  <si>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</si>
  <si>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</si>
  <si>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</si>
  <si>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</si>
  <si>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</si>
  <si>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</si>
  <si>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</si>
  <si>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</si>
  <si>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</si>
  <si>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</si>
  <si>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</si>
  <si>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</si>
  <si>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</si>
  <si>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</si>
  <si>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</si>
  <si>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</si>
  <si>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</si>
  <si>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</si>
  <si>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</si>
  <si>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</si>
  <si>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</si>
  <si>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</si>
  <si>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</si>
  <si>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</si>
  <si>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</si>
  <si>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</si>
  <si>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</si>
  <si>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</si>
  <si>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</si>
  <si>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</si>
  <si>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</si>
  <si>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</si>
  <si>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</si>
  <si>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</si>
  <si>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</si>
  <si>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</si>
  <si>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</si>
  <si>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</si>
  <si>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</si>
  <si>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</si>
  <si>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</si>
  <si>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</si>
  <si>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</si>
  <si>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</si>
  <si>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</si>
  <si>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</si>
  <si>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</si>
  <si>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</si>
  <si>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</si>
  <si>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</si>
  <si>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</si>
  <si>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</si>
  <si>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</si>
  <si>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</si>
  <si>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</si>
  <si>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</si>
  <si>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</si>
  <si>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</si>
  <si>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</si>
  <si>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</si>
  <si>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</si>
  <si>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</si>
  <si>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</si>
  <si>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</si>
  <si>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</si>
  <si>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</si>
  <si>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</si>
  <si>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</si>
  <si>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</si>
  <si>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</si>
  <si>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</si>
  <si>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</si>
  <si>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</si>
  <si>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</si>
  <si>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</si>
  <si>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</si>
  <si>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</si>
  <si>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</si>
  <si>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</si>
  <si>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</si>
  <si>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</si>
  <si>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</si>
  <si>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</si>
  <si>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</si>
  <si>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</si>
  <si>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</si>
  <si>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</si>
  <si>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</si>
  <si>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</si>
  <si>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</si>
  <si>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</si>
  <si>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</si>
  <si>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</si>
  <si>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</si>
  <si>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</si>
  <si>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</si>
  <si>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</si>
  <si>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</si>
  <si>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</si>
  <si>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</si>
  <si>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</si>
  <si>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</si>
  <si>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</si>
  <si>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</si>
  <si>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</si>
  <si>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</si>
  <si>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</si>
  <si>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</si>
  <si>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</si>
  <si>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</si>
  <si>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</si>
  <si>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</si>
  <si>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</si>
  <si>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</si>
  <si>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</si>
  <si>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</si>
  <si>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</si>
  <si>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</si>
  <si>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</si>
  <si>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</si>
  <si>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</si>
  <si>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</si>
  <si>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</si>
  <si>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</si>
  <si>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</si>
  <si>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</si>
  <si>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</si>
  <si>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</si>
  <si>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</si>
  <si>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</si>
  <si>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</si>
  <si>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</si>
  <si>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</si>
  <si>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</si>
  <si>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</si>
  <si>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</si>
  <si>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</si>
  <si>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</si>
  <si>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</si>
  <si>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</si>
  <si>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</si>
  <si>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</si>
  <si>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</si>
  <si>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</si>
  <si>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</si>
  <si>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</si>
  <si>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</si>
  <si>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</si>
  <si>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</si>
  <si>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</si>
  <si>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</si>
  <si>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</si>
  <si>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</si>
  <si>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</si>
  <si>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</si>
  <si>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</si>
  <si>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</si>
  <si>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</si>
  <si>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</si>
  <si>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</si>
  <si>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</si>
  <si>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</si>
  <si>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</si>
  <si>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</si>
  <si>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</si>
  <si>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</si>
  <si>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</si>
  <si>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</si>
  <si>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</si>
  <si>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</si>
  <si>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</si>
  <si>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</si>
  <si>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</si>
  <si>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</si>
  <si>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</si>
  <si>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</si>
  <si>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</si>
  <si>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</si>
  <si>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</si>
  <si>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</si>
  <si>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</si>
  <si>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</si>
  <si>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</si>
  <si>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</si>
  <si>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</si>
  <si>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</si>
  <si>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</si>
  <si>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</si>
  <si>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</si>
  <si>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</si>
  <si>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</si>
  <si>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</si>
  <si>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</si>
  <si>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</si>
  <si>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</si>
  <si>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</si>
  <si>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</si>
  <si>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</si>
  <si>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</si>
  <si>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</si>
  <si>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</si>
  <si>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</si>
  <si>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</si>
  <si>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</si>
  <si>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</si>
  <si>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</si>
  <si>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</si>
  <si>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</si>
  <si>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</si>
  <si>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</si>
  <si>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</si>
  <si>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</si>
  <si>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</si>
  <si>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</si>
  <si>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</si>
  <si>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</si>
  <si>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</si>
  <si>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</si>
  <si>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</si>
  <si>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</si>
  <si>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</si>
  <si>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</si>
  <si>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</si>
  <si>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</si>
  <si>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</si>
  <si>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</si>
  <si>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</si>
  <si>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</si>
  <si>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</si>
  <si>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</si>
  <si>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</si>
  <si>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</si>
  <si>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</si>
  <si>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</si>
  <si>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</si>
  <si>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</si>
  <si>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</si>
  <si>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</si>
  <si>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</si>
  <si>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</si>
  <si>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</si>
  <si>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</si>
  <si>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</si>
  <si>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</si>
  <si>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</si>
  <si>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</si>
  <si>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</si>
  <si>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</si>
  <si>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</si>
  <si>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</si>
  <si>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</si>
  <si>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</si>
  <si>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</si>
  <si>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</si>
  <si>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</si>
  <si>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</si>
  <si>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</si>
  <si>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</si>
  <si>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</si>
  <si>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</si>
  <si>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</si>
  <si>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</si>
  <si>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</si>
  <si>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</si>
  <si>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</si>
  <si>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</si>
  <si>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</si>
  <si>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</si>
  <si>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</si>
  <si>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</si>
  <si>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</si>
  <si>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</si>
  <si>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</si>
  <si>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</si>
  <si>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</si>
  <si>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</si>
  <si>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</si>
  <si>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</si>
  <si>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</si>
  <si>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</si>
  <si>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</si>
  <si>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</si>
  <si>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</si>
  <si>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</si>
  <si>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</si>
  <si>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</si>
  <si>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</si>
  <si>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</si>
  <si>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</si>
  <si>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</si>
  <si>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</si>
  <si>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</si>
  <si>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</si>
  <si>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</si>
  <si>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</si>
  <si>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</si>
  <si>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</si>
  <si>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</si>
  <si>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</si>
  <si>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</si>
  <si>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</si>
  <si>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</si>
  <si>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</si>
  <si>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</si>
  <si>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</si>
  <si>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</si>
  <si>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</si>
  <si>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</si>
  <si>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</si>
  <si>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</si>
  <si>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</si>
  <si>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</si>
  <si>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</si>
  <si>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</si>
  <si>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</si>
  <si>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</si>
  <si>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</si>
  <si>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</si>
  <si>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</si>
  <si>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</si>
  <si>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</si>
  <si>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</si>
  <si>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</si>
  <si>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</si>
  <si>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</si>
  <si>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</si>
  <si>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</si>
  <si>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</si>
  <si>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</si>
  <si>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</si>
  <si>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</si>
  <si>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</si>
  <si>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</si>
  <si>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</si>
  <si>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</si>
  <si>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</si>
  <si>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</si>
  <si>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</si>
  <si>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</si>
  <si>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</si>
  <si>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</si>
  <si>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</si>
  <si>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</si>
  <si>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</si>
  <si>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</si>
  <si>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</si>
  <si>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</si>
  <si>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</si>
  <si>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</si>
  <si>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</si>
  <si>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</si>
  <si>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</si>
  <si>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</si>
  <si>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</si>
  <si>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</si>
  <si>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</si>
  <si>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</si>
  <si>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</si>
  <si>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</si>
  <si>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</si>
  <si>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</si>
  <si>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</si>
  <si>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</si>
  <si>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</si>
  <si>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</si>
  <si>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</si>
  <si>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</si>
  <si>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</si>
  <si>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</si>
  <si>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</si>
  <si>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</si>
  <si>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</si>
  <si>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</si>
  <si>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</si>
  <si>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</si>
  <si>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</si>
  <si>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</si>
  <si>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</si>
  <si>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</si>
  <si>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</si>
  <si>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</si>
  <si>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</si>
  <si>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</si>
  <si>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</si>
  <si>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</si>
  <si>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</si>
  <si>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</si>
  <si>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</si>
  <si>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</si>
  <si>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</si>
  <si>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</si>
  <si>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</si>
  <si>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</si>
  <si>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</si>
  <si>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</si>
  <si>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</si>
  <si>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</si>
  <si>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</si>
  <si>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</si>
  <si>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</si>
  <si>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</si>
  <si>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</si>
  <si>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</si>
  <si>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</si>
  <si>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</si>
  <si>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</si>
  <si>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</si>
  <si>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</si>
  <si>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</si>
  <si>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</si>
  <si>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</si>
  <si>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</si>
  <si>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</si>
  <si>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</si>
  <si>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</si>
  <si>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</si>
  <si>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</si>
  <si>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</si>
  <si>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</si>
  <si>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</si>
  <si>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</si>
  <si>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</si>
  <si>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</si>
  <si>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</si>
  <si>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</si>
  <si>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</si>
  <si>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</si>
  <si>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</si>
  <si>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</si>
  <si>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</si>
  <si>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</si>
  <si>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</si>
  <si>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</si>
  <si>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</si>
  <si>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</si>
  <si>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</si>
  <si>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</si>
  <si>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</si>
  <si>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</si>
  <si>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</si>
  <si>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</si>
  <si>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</si>
  <si>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</si>
  <si>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</si>
  <si>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</si>
  <si>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</si>
  <si>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</si>
  <si>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</si>
  <si>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</si>
  <si>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</si>
  <si>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</si>
  <si>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</si>
  <si>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</si>
  <si>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</si>
  <si>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</si>
  <si>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</si>
  <si>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</si>
  <si>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</si>
  <si>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</si>
  <si>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</si>
  <si>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</si>
  <si>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</si>
  <si>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</si>
  <si>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</si>
  <si>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</si>
  <si>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</si>
  <si>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</si>
  <si>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</si>
  <si>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</si>
  <si>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</si>
  <si>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</si>
  <si>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</si>
  <si>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</si>
  <si>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</si>
  <si>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</si>
  <si>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</si>
  <si>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</si>
  <si>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</si>
  <si>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</si>
  <si>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</si>
  <si>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</si>
  <si>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</si>
  <si>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</si>
  <si>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</si>
  <si>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</si>
  <si>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</si>
  <si>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</si>
  <si>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</si>
  <si>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</si>
  <si>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</si>
  <si>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</si>
  <si>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</si>
  <si>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</si>
  <si>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</si>
  <si>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</si>
  <si>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</si>
  <si>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</si>
  <si>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</si>
  <si>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</si>
  <si>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</si>
  <si>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</si>
  <si>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</si>
  <si>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</si>
  <si>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</si>
  <si>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</si>
  <si>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</si>
  <si>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</si>
  <si>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</si>
  <si>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</si>
  <si>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</si>
  <si>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</si>
  <si>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</si>
  <si>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</si>
  <si>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</si>
  <si>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</si>
  <si>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</si>
  <si>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</si>
  <si>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</si>
  <si>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</si>
  <si>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</si>
  <si>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</si>
  <si>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</si>
  <si>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</si>
  <si>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</si>
  <si>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</si>
  <si>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</si>
  <si>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</si>
  <si>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</si>
  <si>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</si>
  <si>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</si>
  <si>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</si>
  <si>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</si>
  <si>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</si>
  <si>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</si>
  <si>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</si>
  <si>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</si>
  <si>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</si>
  <si>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</si>
  <si>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</si>
  <si>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</si>
  <si>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</si>
  <si>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</si>
  <si>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</si>
  <si>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</si>
  <si>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</si>
  <si>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</si>
  <si>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</si>
  <si>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</si>
  <si>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</si>
  <si>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</si>
  <si>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</si>
  <si>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</si>
  <si>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</si>
  <si>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</si>
  <si>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</si>
  <si>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</si>
  <si>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</si>
  <si>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</si>
  <si>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</si>
  <si>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</si>
  <si>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</si>
  <si>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</si>
  <si>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</si>
  <si>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</si>
  <si>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</si>
  <si>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</si>
  <si>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</si>
  <si>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</si>
  <si>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</si>
  <si>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</si>
  <si>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</si>
  <si>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</si>
  <si>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</si>
  <si>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</si>
  <si>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</si>
  <si>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</si>
  <si>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</si>
  <si>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</si>
  <si>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</si>
  <si>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</si>
  <si>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</si>
  <si>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</si>
  <si>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</si>
  <si>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</si>
  <si>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</si>
  <si>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</si>
  <si>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</si>
  <si>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</si>
  <si>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</si>
  <si>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</si>
  <si>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</si>
  <si>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</si>
  <si>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</si>
  <si>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</si>
  <si>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</si>
  <si>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</si>
  <si>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</si>
  <si>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</si>
  <si>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</si>
  <si>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</si>
  <si>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</si>
  <si>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</si>
  <si>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</si>
  <si>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</si>
  <si>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</si>
  <si>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</si>
  <si>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</si>
  <si>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</si>
  <si>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</si>
  <si>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</si>
  <si>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</si>
  <si>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</si>
  <si>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</si>
  <si>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</si>
  <si>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</si>
  <si>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</si>
  <si>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</si>
  <si>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</si>
  <si>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</si>
  <si>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</si>
  <si>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</si>
  <si>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</si>
  <si>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</si>
  <si>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</si>
  <si>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</si>
  <si>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</si>
  <si>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</si>
  <si>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</si>
  <si>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</si>
  <si>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</si>
  <si>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</si>
  <si>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</si>
  <si>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</si>
  <si>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</si>
  <si>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</si>
  <si>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</si>
  <si>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</si>
  <si>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</si>
  <si>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</si>
  <si>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</si>
  <si>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</si>
  <si>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</si>
  <si>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</si>
  <si>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</si>
  <si>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</si>
  <si>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</si>
  <si>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</si>
  <si>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</si>
  <si>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</si>
  <si>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</si>
  <si>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</si>
  <si>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</si>
  <si>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</si>
  <si>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</si>
  <si>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</si>
  <si>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</si>
  <si>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</si>
  <si>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</si>
  <si>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</si>
  <si>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</si>
  <si>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</si>
  <si>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</si>
  <si>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</si>
  <si>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</si>
  <si>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</si>
  <si>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</si>
  <si>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</si>
  <si>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</si>
  <si>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</si>
  <si>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</si>
  <si>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</si>
  <si>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</si>
  <si>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</si>
  <si>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</si>
  <si>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</si>
  <si>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</si>
  <si>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</si>
  <si>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</si>
  <si>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</si>
  <si>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</si>
  <si>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</si>
  <si>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</si>
  <si>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</si>
  <si>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</si>
  <si>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</si>
  <si>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</si>
  <si>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</si>
  <si>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</si>
  <si>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</si>
  <si>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</si>
  <si>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</si>
  <si>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</si>
  <si>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</si>
  <si>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</si>
  <si>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</si>
  <si>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</si>
  <si>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</si>
  <si>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</si>
  <si>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</si>
  <si>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</si>
  <si>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</si>
  <si>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</si>
  <si>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</si>
  <si>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</si>
  <si>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</si>
  <si>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</si>
  <si>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</si>
  <si>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</si>
  <si>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</si>
  <si>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</si>
  <si>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</si>
  <si>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</si>
  <si>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</si>
  <si>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</si>
  <si>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</si>
  <si>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</si>
  <si>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</si>
  <si>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</si>
  <si>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</si>
  <si>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</si>
  <si>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</si>
  <si>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</si>
  <si>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</si>
  <si>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</si>
  <si>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</si>
  <si>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</si>
  <si>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</si>
  <si>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</si>
  <si>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</si>
  <si>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</si>
  <si>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</si>
  <si>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</si>
  <si>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</si>
  <si>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</si>
  <si>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</si>
  <si>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</si>
  <si>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</si>
  <si>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</si>
  <si>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</si>
  <si>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</si>
  <si>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</si>
  <si>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</si>
  <si>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</si>
  <si>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</si>
  <si>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</si>
  <si>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</si>
  <si>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</si>
  <si>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</si>
  <si>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</si>
  <si>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</si>
  <si>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</si>
  <si>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</si>
  <si>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</si>
  <si>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</si>
  <si>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</si>
  <si>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</si>
  <si>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</si>
  <si>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</si>
  <si>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</si>
  <si>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</si>
  <si>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</si>
  <si>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</si>
  <si>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</si>
  <si>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</si>
  <si>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</si>
  <si>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</si>
  <si>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</si>
  <si>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</si>
  <si>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</si>
  <si>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</si>
  <si>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</si>
  <si>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</si>
  <si>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</si>
  <si>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</si>
  <si>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</si>
  <si>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</si>
  <si>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</si>
  <si>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</si>
  <si>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</si>
  <si>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</si>
  <si>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</si>
  <si>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</si>
  <si>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</si>
  <si>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</si>
  <si>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</si>
  <si>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</si>
  <si>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</si>
  <si>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</si>
  <si>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</si>
  <si>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</si>
  <si>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</si>
  <si>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</si>
  <si>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</si>
  <si>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</si>
  <si>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</si>
  <si>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</si>
  <si>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</si>
  <si>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</si>
  <si>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</si>
  <si>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</si>
  <si>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</si>
  <si>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</si>
  <si>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</si>
  <si>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</si>
  <si>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</si>
  <si>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</si>
  <si>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</si>
  <si>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</si>
  <si>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</si>
  <si>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</si>
  <si>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</si>
  <si>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</si>
  <si>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</si>
  <si>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</si>
  <si>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</si>
  <si>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</si>
  <si>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</si>
  <si>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</si>
  <si>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</si>
  <si>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</si>
  <si>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</si>
  <si>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</si>
  <si>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</si>
  <si>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</si>
  <si>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</si>
  <si>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</si>
  <si>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</si>
  <si>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</si>
  <si>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</si>
  <si>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</si>
  <si>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</si>
  <si>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</si>
  <si>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</si>
  <si>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</si>
  <si>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</si>
  <si>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</si>
  <si>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</si>
  <si>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</si>
  <si>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</si>
  <si>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</si>
  <si>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</si>
  <si>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</si>
  <si>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</si>
  <si>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</si>
  <si>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</si>
  <si>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</si>
  <si>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</si>
  <si>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</si>
  <si>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</si>
  <si>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</si>
  <si>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</si>
  <si>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</si>
  <si>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</si>
  <si>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</si>
  <si>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</si>
  <si>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</si>
  <si>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</si>
  <si>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</si>
  <si>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</si>
  <si>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</si>
  <si>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</si>
  <si>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</si>
  <si>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</si>
  <si>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</si>
  <si>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</si>
  <si>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</si>
  <si>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</si>
  <si>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</si>
  <si>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</si>
  <si>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</si>
  <si>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</si>
  <si>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</si>
  <si>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</si>
  <si>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</si>
  <si>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</si>
  <si>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</si>
  <si>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</si>
  <si>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</si>
  <si>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</si>
  <si>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</si>
  <si>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</si>
  <si>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</si>
  <si>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</si>
  <si>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</si>
  <si>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</si>
  <si>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</si>
  <si>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</si>
  <si>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</si>
  <si>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</si>
  <si>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</si>
  <si>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</si>
  <si>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</si>
  <si>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</si>
  <si>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</si>
  <si>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</si>
  <si>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</si>
  <si>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</si>
  <si>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</si>
  <si>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</si>
  <si>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</si>
  <si>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</si>
  <si>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</si>
  <si>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</si>
  <si>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</si>
  <si>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</si>
  <si>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</si>
  <si>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</si>
  <si>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</si>
  <si>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</si>
  <si>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</si>
  <si>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</si>
  <si>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</si>
  <si>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</si>
  <si>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</si>
  <si>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</si>
  <si>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</si>
  <si>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</si>
  <si>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</si>
  <si>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</si>
  <si>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</si>
  <si>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</si>
  <si>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</si>
  <si>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</si>
  <si>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</si>
  <si>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</si>
  <si>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</si>
  <si>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</si>
  <si>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</si>
  <si>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</si>
  <si>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</si>
  <si>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</si>
  <si>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</si>
  <si>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</si>
  <si>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</si>
  <si>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</si>
  <si>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</si>
  <si>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</si>
  <si>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</si>
  <si>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</si>
  <si>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</si>
  <si>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</si>
  <si>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</si>
  <si>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</si>
  <si>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</si>
  <si>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</si>
  <si>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</si>
  <si>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</si>
  <si>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</si>
  <si>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</si>
  <si>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</si>
  <si>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</si>
  <si>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</si>
  <si>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</si>
  <si>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</si>
  <si>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</si>
  <si>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</si>
  <si>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</si>
  <si>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</si>
  <si>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</si>
  <si>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</si>
  <si>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</si>
  <si>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</si>
  <si>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</si>
  <si>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</si>
  <si>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</si>
  <si>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</si>
  <si>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</si>
  <si>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</si>
  <si>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</si>
  <si>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</si>
  <si>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</si>
  <si>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</si>
  <si>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</si>
  <si>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</si>
  <si>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</si>
  <si>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</si>
  <si>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</si>
  <si>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</si>
  <si>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</si>
  <si>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</si>
  <si>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</si>
  <si>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</si>
  <si>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</si>
  <si>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</si>
  <si>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</si>
  <si>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</si>
  <si>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</si>
  <si>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</si>
  <si>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</si>
  <si>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</si>
  <si>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</si>
  <si>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</si>
  <si>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</si>
  <si>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</si>
  <si>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</si>
  <si>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</si>
  <si>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</si>
  <si>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</si>
  <si>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</si>
  <si>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</si>
  <si>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</si>
  <si>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</si>
  <si>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</si>
  <si>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</si>
  <si>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</si>
  <si>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</si>
  <si>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</si>
  <si>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</si>
  <si>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</si>
  <si>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</si>
  <si>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</si>
  <si>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</si>
  <si>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</si>
  <si>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</si>
  <si>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</si>
  <si>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</si>
  <si>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</si>
  <si>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</si>
  <si>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</si>
  <si>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</si>
  <si>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</si>
  <si>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</si>
  <si>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</si>
  <si>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</si>
  <si>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</si>
  <si>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</si>
  <si>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</si>
  <si>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</si>
  <si>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</si>
  <si>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</si>
  <si>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</si>
  <si>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</si>
  <si>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</si>
  <si>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</si>
  <si>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</si>
  <si>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</si>
  <si>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</si>
  <si>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</si>
  <si>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</si>
  <si>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</si>
  <si>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</si>
  <si>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</si>
  <si>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</si>
  <si>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</si>
  <si>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</si>
  <si>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</si>
  <si>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</si>
  <si>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</si>
  <si>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</si>
  <si>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</si>
  <si>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</si>
  <si>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</si>
  <si>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</si>
  <si>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</si>
  <si>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</si>
  <si>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</si>
  <si>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</si>
  <si>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</si>
  <si>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</si>
  <si>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</si>
  <si>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</si>
  <si>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</si>
  <si>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</si>
  <si>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</si>
  <si>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</si>
  <si>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</si>
  <si>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</si>
  <si>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</si>
  <si>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</si>
  <si>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</si>
  <si>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</si>
  <si>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</si>
  <si>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</si>
  <si>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</si>
  <si>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</si>
  <si>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</si>
  <si>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</si>
  <si>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</si>
  <si>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</si>
  <si>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</si>
  <si>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</si>
  <si>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</si>
  <si>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</si>
  <si>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</si>
  <si>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</si>
  <si>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</si>
  <si>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</si>
  <si>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</si>
  <si>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</si>
  <si>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</si>
  <si>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</si>
  <si>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</si>
  <si>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</si>
  <si>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</si>
  <si>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</si>
  <si>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</si>
  <si>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</si>
  <si>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</si>
  <si>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</si>
  <si>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</si>
  <si>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</si>
  <si>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</si>
  <si>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</si>
  <si>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</si>
  <si>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</si>
  <si>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</si>
  <si>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</si>
  <si>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</si>
  <si>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</si>
  <si>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</si>
  <si>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</si>
  <si>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</si>
  <si>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</si>
  <si>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</si>
  <si>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</si>
  <si>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</si>
  <si>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</si>
  <si>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</si>
  <si>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</si>
  <si>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</si>
  <si>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</si>
  <si>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</si>
  <si>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</si>
  <si>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</si>
  <si>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</si>
  <si>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</si>
  <si>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</si>
  <si>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</si>
  <si>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</si>
  <si>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</si>
  <si>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</si>
  <si>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</si>
  <si>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</si>
  <si>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</si>
  <si>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</si>
  <si>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</si>
  <si>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</si>
  <si>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</si>
  <si>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</si>
  <si>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</si>
  <si>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</si>
  <si>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</si>
  <si>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</si>
  <si>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</si>
  <si>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</si>
  <si>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</si>
  <si>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</si>
  <si>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</si>
  <si>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</si>
  <si>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</si>
  <si>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</si>
  <si>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</si>
  <si>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</si>
  <si>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</si>
  <si>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</si>
  <si>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</si>
  <si>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</si>
  <si>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</si>
  <si>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</si>
  <si>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</si>
  <si>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</si>
  <si>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</si>
  <si>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</si>
  <si>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</si>
  <si>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</si>
  <si>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</si>
  <si>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</si>
  <si>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</si>
  <si>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</si>
  <si>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</si>
  <si>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</si>
  <si>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</si>
  <si>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</si>
  <si>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</si>
  <si>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</si>
  <si>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</si>
  <si>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</si>
  <si>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</si>
  <si>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</si>
  <si>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</si>
  <si>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</si>
  <si>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</si>
  <si>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</si>
  <si>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</si>
  <si>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</si>
  <si>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</si>
  <si>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</si>
  <si>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</si>
  <si>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</si>
  <si>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</si>
  <si>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</si>
  <si>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</si>
  <si>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</si>
  <si>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</si>
  <si>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</si>
  <si>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</si>
  <si>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</si>
  <si>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</si>
  <si>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</si>
  <si>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</si>
  <si>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</si>
  <si>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</si>
  <si>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</si>
  <si>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</si>
  <si>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</si>
  <si>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</si>
  <si>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</si>
  <si>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</si>
  <si>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</si>
  <si>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</si>
  <si>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</si>
  <si>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</si>
  <si>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</si>
  <si>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</si>
  <si>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</si>
  <si>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</si>
  <si>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</si>
  <si>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</si>
  <si>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</si>
  <si>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</si>
  <si>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</si>
  <si>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</si>
  <si>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</si>
  <si>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</si>
  <si>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</si>
  <si>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</si>
  <si>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</si>
  <si>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</si>
  <si>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</si>
  <si>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</si>
  <si>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</si>
  <si>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</si>
  <si>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</si>
  <si>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</si>
  <si>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</si>
  <si>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</si>
  <si>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</si>
  <si>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</si>
  <si>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</si>
  <si>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</si>
  <si>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</si>
  <si>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</si>
  <si>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</si>
  <si>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</si>
  <si>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</si>
  <si>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</si>
  <si>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</si>
  <si>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</si>
  <si>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</si>
  <si>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</si>
  <si>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</si>
  <si>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</si>
  <si>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</si>
  <si>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</si>
  <si>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</si>
  <si>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</si>
  <si>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</si>
  <si>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</si>
  <si>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</si>
  <si>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</si>
  <si>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</si>
  <si>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</si>
  <si>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</si>
  <si>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</si>
  <si>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</si>
  <si>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</si>
  <si>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</si>
  <si>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</si>
  <si>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</si>
  <si>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</si>
  <si>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</si>
  <si>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</si>
  <si>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</si>
  <si>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</si>
  <si>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</si>
  <si>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</si>
  <si>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</si>
  <si>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</si>
  <si>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</si>
  <si>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</si>
  <si>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</si>
  <si>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</si>
  <si>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</si>
  <si>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</si>
  <si>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</si>
  <si>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</si>
  <si>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</si>
  <si>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</si>
  <si>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</si>
  <si>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</si>
  <si>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</si>
  <si>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</si>
  <si>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</si>
  <si>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</si>
  <si>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</si>
  <si>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</si>
  <si>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</si>
  <si>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</si>
  <si>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</si>
  <si>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</si>
  <si>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</si>
  <si>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</si>
  <si>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</si>
  <si>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</si>
  <si>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</si>
  <si>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</si>
  <si>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</si>
  <si>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</si>
  <si>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</si>
  <si>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</si>
  <si>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</si>
  <si>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</si>
  <si>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</si>
  <si>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</si>
  <si>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</si>
  <si>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</si>
  <si>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</si>
  <si>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</si>
  <si>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</si>
  <si>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</si>
  <si>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</si>
  <si>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</si>
  <si>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</si>
  <si>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</si>
  <si>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</si>
  <si>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</si>
  <si>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</si>
  <si>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</si>
  <si>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</si>
  <si>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</si>
  <si>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</si>
  <si>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</si>
  <si>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</si>
  <si>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</si>
  <si>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</si>
  <si>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</si>
  <si>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</si>
  <si>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</si>
  <si>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</si>
  <si>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</si>
  <si>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</si>
  <si>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</si>
  <si>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</si>
  <si>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</si>
  <si>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</si>
  <si>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</si>
  <si>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</si>
  <si>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</si>
  <si>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</si>
  <si>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</si>
  <si>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</si>
  <si>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</si>
  <si>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</si>
  <si>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</si>
  <si>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</si>
  <si>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</si>
  <si>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</si>
  <si>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</si>
  <si>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</si>
  <si>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</si>
  <si>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</si>
  <si>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</si>
  <si>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</si>
  <si>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</si>
  <si>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</si>
  <si>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</si>
  <si>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</si>
  <si>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</si>
  <si>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</si>
  <si>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</si>
  <si>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</si>
  <si>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</si>
  <si>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</si>
  <si>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</si>
  <si>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</si>
  <si>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</si>
  <si>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</si>
  <si>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</si>
  <si>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</si>
  <si>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</si>
  <si>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</si>
  <si>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</si>
  <si>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</si>
  <si>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</si>
  <si>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</si>
  <si>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</si>
  <si>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</si>
  <si>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</si>
  <si>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</si>
  <si>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</si>
  <si>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</si>
  <si>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</si>
  <si>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</si>
  <si>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</si>
  <si>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</si>
  <si>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</si>
  <si>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</si>
  <si>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</si>
  <si>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</si>
  <si>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</si>
  <si>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</si>
  <si>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</si>
  <si>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</si>
  <si>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</si>
  <si>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</si>
  <si>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</si>
  <si>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</si>
  <si>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</si>
  <si>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</si>
  <si>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</si>
  <si>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</si>
  <si>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</si>
  <si>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</si>
  <si>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</si>
  <si>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</si>
  <si>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</si>
  <si>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</si>
  <si>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</si>
  <si>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</si>
  <si>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</si>
  <si>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</si>
  <si>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</si>
  <si>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</si>
  <si>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</si>
  <si>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</si>
  <si>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</si>
  <si>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</si>
  <si>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</si>
  <si>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</si>
  <si>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</si>
  <si>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</si>
  <si>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</si>
  <si>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</si>
  <si>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</si>
  <si>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</si>
  <si>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</si>
  <si>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</si>
  <si>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</si>
  <si>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</si>
  <si>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</si>
  <si>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</si>
  <si>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</si>
  <si>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</si>
  <si>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</si>
  <si>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</si>
  <si>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</si>
  <si>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</si>
  <si>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</si>
  <si>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</si>
  <si>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</si>
  <si>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</si>
  <si>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</si>
  <si>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</si>
  <si>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</si>
  <si>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</si>
  <si>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</si>
  <si>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</si>
  <si>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</si>
  <si>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</si>
  <si>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</si>
  <si>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</si>
  <si>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</si>
  <si>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</si>
  <si>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</si>
  <si>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</si>
  <si>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</si>
  <si>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</si>
  <si>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</si>
  <si>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</si>
  <si>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</si>
  <si>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</si>
  <si>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</si>
  <si>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</si>
  <si>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</si>
  <si>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</si>
  <si>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</si>
  <si>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</si>
  <si>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</si>
  <si>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</si>
  <si>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</si>
  <si>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</si>
  <si>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</si>
  <si>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</si>
  <si>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</si>
  <si>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</si>
  <si>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</si>
  <si>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</si>
  <si>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</si>
  <si>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</si>
  <si>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</si>
  <si>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</si>
  <si>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</si>
  <si>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</si>
  <si>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</si>
  <si>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</si>
  <si>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</si>
  <si>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</si>
  <si>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</si>
  <si>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</si>
  <si>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</si>
  <si>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</si>
  <si>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</si>
  <si>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</si>
  <si>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</si>
  <si>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</si>
  <si>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</si>
  <si>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</si>
  <si>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</si>
  <si>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</si>
  <si>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</si>
  <si>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</si>
  <si>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</si>
  <si>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</si>
  <si>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</si>
  <si>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</si>
  <si>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</si>
  <si>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</si>
  <si>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</si>
  <si>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</si>
  <si>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</si>
  <si>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</si>
  <si>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</si>
  <si>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</si>
  <si>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</si>
  <si>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</si>
  <si>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</si>
  <si>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</si>
  <si>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</si>
  <si>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</si>
  <si>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</si>
  <si>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</si>
  <si>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</si>
  <si>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</si>
  <si>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</si>
  <si>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</si>
  <si>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</si>
  <si>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</si>
  <si>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</si>
  <si>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</si>
  <si>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</si>
  <si>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</si>
  <si>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</si>
  <si>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</si>
  <si>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</si>
  <si>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</si>
  <si>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</si>
  <si>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</si>
  <si>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</si>
  <si>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</si>
  <si>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</si>
  <si>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</si>
  <si>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</si>
  <si>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</si>
  <si>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</si>
  <si>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</si>
  <si>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</si>
  <si>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</si>
  <si>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</si>
  <si>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</si>
  <si>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</si>
  <si>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</si>
  <si>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</si>
  <si>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</si>
  <si>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</si>
  <si>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</si>
  <si>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</si>
  <si>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</si>
  <si>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</si>
  <si>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</si>
  <si>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</si>
  <si>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</si>
  <si>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</si>
  <si>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</si>
  <si>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</si>
  <si>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</si>
  <si>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</si>
  <si>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</si>
  <si>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</si>
  <si>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</si>
  <si>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</si>
  <si>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</si>
  <si>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</si>
  <si>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</si>
  <si>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</si>
  <si>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</si>
  <si>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</si>
  <si>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</si>
  <si>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</si>
  <si>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</si>
  <si>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</si>
  <si>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</si>
  <si>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</si>
  <si>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</si>
  <si>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</si>
  <si>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</si>
  <si>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</si>
  <si>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</si>
  <si>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</si>
  <si>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</si>
  <si>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</si>
  <si>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</si>
  <si>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</si>
  <si>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</si>
  <si>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</si>
  <si>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</si>
  <si>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</si>
  <si>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</si>
  <si>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</si>
  <si>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</si>
  <si>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</si>
  <si>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</si>
  <si>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</si>
  <si>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</si>
  <si>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</si>
  <si>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</si>
  <si>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</si>
  <si>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</si>
  <si>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</si>
  <si>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</si>
  <si>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</si>
  <si>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</si>
  <si>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</si>
  <si>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</si>
  <si>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</si>
  <si>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</si>
  <si>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</si>
  <si>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</si>
  <si>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</si>
  <si>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</si>
  <si>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</si>
  <si>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</si>
  <si>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</si>
  <si>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</si>
  <si>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</si>
  <si>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</si>
  <si>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</si>
  <si>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</si>
  <si>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</si>
  <si>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</si>
  <si>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</si>
  <si>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</si>
  <si>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</si>
  <si>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</si>
  <si>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</si>
  <si>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</si>
  <si>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</si>
  <si>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</si>
  <si>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</si>
  <si>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</si>
  <si>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</si>
  <si>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</si>
  <si>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</si>
  <si>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</si>
  <si>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</si>
  <si>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</si>
  <si>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</si>
  <si>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</si>
  <si>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</si>
  <si>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</si>
  <si>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</si>
  <si>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</si>
  <si>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</si>
  <si>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</si>
  <si>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</si>
  <si>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</si>
  <si>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</si>
  <si>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</si>
  <si>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</si>
  <si>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</si>
  <si>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</si>
  <si>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</si>
  <si>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</si>
  <si>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</si>
  <si>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</si>
  <si>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</si>
  <si>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</si>
  <si>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</si>
  <si>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</si>
  <si>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</si>
  <si>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</si>
  <si>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</si>
  <si>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</si>
  <si>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</si>
  <si>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</si>
  <si>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</si>
  <si>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</si>
  <si>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</si>
  <si>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</si>
  <si>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</si>
  <si>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</si>
  <si>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</si>
  <si>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</si>
  <si>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</si>
  <si>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</si>
  <si>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</si>
  <si>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</si>
  <si>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</si>
  <si>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</si>
  <si>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</si>
  <si>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</si>
  <si>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</si>
  <si>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</si>
  <si>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</si>
  <si>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</si>
  <si>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</si>
  <si>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</si>
  <si>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</si>
  <si>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</si>
  <si>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</si>
  <si>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</si>
  <si>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</si>
  <si>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</si>
  <si>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</si>
  <si>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</si>
  <si>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</si>
  <si>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</si>
  <si>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</si>
  <si>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</si>
  <si>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</si>
  <si>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</si>
  <si>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</si>
  <si>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</si>
  <si>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</si>
  <si>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</si>
  <si>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</si>
  <si>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</si>
  <si>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</si>
  <si>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</si>
  <si>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</si>
  <si>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</si>
  <si>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</si>
  <si>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</si>
  <si>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</si>
  <si>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</si>
  <si>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</si>
  <si>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</si>
  <si>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</si>
  <si>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</si>
  <si>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</si>
  <si>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</si>
  <si>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</si>
  <si>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</si>
  <si>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</si>
  <si>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</si>
  <si>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</si>
  <si>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</si>
  <si>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</si>
  <si>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</si>
  <si>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</si>
  <si>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</si>
  <si>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</si>
  <si>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</si>
  <si>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</si>
  <si>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</si>
  <si>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</si>
  <si>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</si>
  <si>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</si>
  <si>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</si>
  <si>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</si>
  <si>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</si>
  <si>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</si>
  <si>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</si>
  <si>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</si>
  <si>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</si>
  <si>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</si>
  <si>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</si>
  <si>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</si>
  <si>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</si>
  <si>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</si>
  <si>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</si>
  <si>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</si>
  <si>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</si>
  <si>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</si>
  <si>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</si>
  <si>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</si>
  <si>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</si>
  <si>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</si>
  <si>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</si>
  <si>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</si>
  <si>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</si>
  <si>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</si>
  <si>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</si>
  <si>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</si>
  <si>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</si>
  <si>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</si>
  <si>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</si>
  <si>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</si>
  <si>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</si>
  <si>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</si>
  <si>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</si>
  <si>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</si>
  <si>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</si>
  <si>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</si>
  <si>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</si>
  <si>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</si>
  <si>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</si>
  <si>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</si>
  <si>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</si>
  <si>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</si>
  <si>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</si>
  <si>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</si>
  <si>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</si>
  <si>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</si>
  <si>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</si>
  <si>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</si>
  <si>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</si>
  <si>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</si>
  <si>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</si>
  <si>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</si>
  <si>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</si>
  <si>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</si>
  <si>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</si>
  <si>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</si>
  <si>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</si>
  <si>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</si>
  <si>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</si>
  <si>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</si>
  <si>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</si>
  <si>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</si>
  <si>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</si>
  <si>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</si>
  <si>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</si>
  <si>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</si>
  <si>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</si>
  <si>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</si>
  <si>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</si>
  <si>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</si>
  <si>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</si>
  <si>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</si>
  <si>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</si>
  <si>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</si>
  <si>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</si>
  <si>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</si>
  <si>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</si>
  <si>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</si>
  <si>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</si>
  <si>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</si>
  <si>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</si>
  <si>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</si>
  <si>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</si>
  <si>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</si>
  <si>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</si>
  <si>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</si>
  <si>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</si>
  <si>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</si>
  <si>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</si>
  <si>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</si>
  <si>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</si>
  <si>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</si>
  <si>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</si>
  <si>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</si>
  <si>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</si>
  <si>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</si>
  <si>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</si>
  <si>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</si>
  <si>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</si>
  <si>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</si>
  <si>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</si>
  <si>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</si>
  <si>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</si>
  <si>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</si>
  <si>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</si>
  <si>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</si>
  <si>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</si>
  <si>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</si>
  <si>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</si>
  <si>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</si>
  <si>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</si>
  <si>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</si>
  <si>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</si>
  <si>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</si>
  <si>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</si>
  <si>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</si>
  <si>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</si>
  <si>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</si>
  <si>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</si>
  <si>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</si>
  <si>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</si>
  <si>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</si>
  <si>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</si>
  <si>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</si>
  <si>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</si>
  <si>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</si>
  <si>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</si>
  <si>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</si>
  <si>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</si>
  <si>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</si>
  <si>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</si>
  <si>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</si>
  <si>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</si>
  <si>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</si>
  <si>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</si>
  <si>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</si>
  <si>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</si>
  <si>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</si>
  <si>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</si>
  <si>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</si>
  <si>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</si>
  <si>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</si>
  <si>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</si>
  <si>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</si>
  <si>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</si>
  <si>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</si>
  <si>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</si>
  <si>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</si>
  <si>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</si>
  <si>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</si>
  <si>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</si>
  <si>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</si>
  <si>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</si>
  <si>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</si>
  <si>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</si>
  <si>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</si>
  <si>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</si>
  <si>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</si>
  <si>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</si>
  <si>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</si>
  <si>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</si>
  <si>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</si>
  <si>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</si>
  <si>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</si>
  <si>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</si>
  <si>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</si>
  <si>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</si>
  <si>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</si>
  <si>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</si>
  <si>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</si>
  <si>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</si>
  <si>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</si>
  <si>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</si>
  <si>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</si>
  <si>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</si>
  <si>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</si>
  <si>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</si>
  <si>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</si>
  <si>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</si>
  <si>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</si>
  <si>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</si>
  <si>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</si>
  <si>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</si>
  <si>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</si>
  <si>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</si>
  <si>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</si>
  <si>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</si>
  <si>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</si>
  <si>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</si>
  <si>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</si>
  <si>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</si>
  <si>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</si>
  <si>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</si>
  <si>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</si>
  <si>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</si>
  <si>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</si>
  <si>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</si>
  <si>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</si>
  <si>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</si>
  <si>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</si>
  <si>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</si>
  <si>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</si>
  <si>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</si>
  <si>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</si>
  <si>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</si>
  <si>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</si>
  <si>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</si>
  <si>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</si>
  <si>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</si>
  <si>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</si>
  <si>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</si>
  <si>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</si>
  <si>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</si>
  <si>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</si>
  <si>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</si>
  <si>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</si>
  <si>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</si>
  <si>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</si>
  <si>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</si>
  <si>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</si>
  <si>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</si>
  <si>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</si>
  <si>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</si>
  <si>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</si>
  <si>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</si>
  <si>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</si>
  <si>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</si>
  <si>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</si>
  <si>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</si>
  <si>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</si>
  <si>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</si>
  <si>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</si>
  <si>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</si>
  <si>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</si>
  <si>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</si>
  <si>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</si>
  <si>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</si>
  <si>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</si>
  <si>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</si>
  <si>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</si>
  <si>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</si>
  <si>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</si>
  <si>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</si>
  <si>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</si>
  <si>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</si>
  <si>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</si>
  <si>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</si>
  <si>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</si>
  <si>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</si>
  <si>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</si>
  <si>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</si>
  <si>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</si>
  <si>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</si>
  <si>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</si>
  <si>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</si>
  <si>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</si>
  <si>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</si>
  <si>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</si>
  <si>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</si>
  <si>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</si>
  <si>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</si>
  <si>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</si>
  <si>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</si>
  <si>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</si>
  <si>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</si>
  <si>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</si>
  <si>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</si>
  <si>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</si>
  <si>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</si>
  <si>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</si>
  <si>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</si>
  <si>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</si>
  <si>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</si>
  <si>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</si>
  <si>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</si>
  <si>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</si>
  <si>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</si>
  <si>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</si>
  <si>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</si>
  <si>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</si>
  <si>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</si>
  <si>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</si>
  <si>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</si>
  <si>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</si>
  <si>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</si>
  <si>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</si>
  <si>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</si>
  <si>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</si>
  <si>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</si>
  <si>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</si>
  <si>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</si>
  <si>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</si>
  <si>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</si>
  <si>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</si>
  <si>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</si>
  <si>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</si>
  <si>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</si>
  <si>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</si>
  <si>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</si>
  <si>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</si>
  <si>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</si>
  <si>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</si>
  <si>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</si>
  <si>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</si>
  <si>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</si>
  <si>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</si>
  <si>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</si>
  <si>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</si>
  <si>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</si>
  <si>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</si>
  <si>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</si>
  <si>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</si>
  <si>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</si>
  <si>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</si>
  <si>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</si>
  <si>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</si>
  <si>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</si>
  <si>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</si>
  <si>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</si>
  <si>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</si>
  <si>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</si>
  <si>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</si>
  <si>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</si>
  <si>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</si>
  <si>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</si>
  <si>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</si>
  <si>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</si>
  <si>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</si>
  <si>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</si>
  <si>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</si>
  <si>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</si>
  <si>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</si>
  <si>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</si>
  <si>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</si>
  <si>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</si>
  <si>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</si>
  <si>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</si>
  <si>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</si>
  <si>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</si>
  <si>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</si>
  <si>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</si>
  <si>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</si>
  <si>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</si>
  <si>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</si>
  <si>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</si>
  <si>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</si>
  <si>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</si>
  <si>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</si>
  <si>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</si>
  <si>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</si>
  <si>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</si>
  <si>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</si>
  <si>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</si>
  <si>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</si>
  <si>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</si>
  <si>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</si>
  <si>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</si>
  <si>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</si>
  <si>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</si>
  <si>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</si>
  <si>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</si>
  <si>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</si>
  <si>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</si>
  <si>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</si>
  <si>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</si>
  <si>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</si>
  <si>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</si>
  <si>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</si>
  <si>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</si>
  <si>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</si>
  <si>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</si>
  <si>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</si>
  <si>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</si>
  <si>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</si>
  <si>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</si>
  <si>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</si>
  <si>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</si>
  <si>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</si>
  <si>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</si>
  <si>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</si>
  <si>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</si>
  <si>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</si>
  <si>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</si>
  <si>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</si>
  <si>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</si>
  <si>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</si>
  <si>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</si>
  <si>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</si>
  <si>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</si>
  <si>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</si>
  <si>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</si>
  <si>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</si>
  <si>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</si>
  <si>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</si>
  <si>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</si>
  <si>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</si>
  <si>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</si>
  <si>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</si>
  <si>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</si>
  <si>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</si>
  <si>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</si>
  <si>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</si>
  <si>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</si>
  <si>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</si>
  <si>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</si>
  <si>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</si>
  <si>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</si>
  <si>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</si>
  <si>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</si>
  <si>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</si>
  <si>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</si>
  <si>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</si>
  <si>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</si>
  <si>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</si>
  <si>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</si>
  <si>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</si>
  <si>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</si>
  <si>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</si>
  <si>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</si>
  <si>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</si>
  <si>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</si>
  <si>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</si>
  <si>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</si>
  <si>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</si>
  <si>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</si>
  <si>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</si>
  <si>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</si>
  <si>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</si>
  <si>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</si>
  <si>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</si>
  <si>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</si>
  <si>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</si>
  <si>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</si>
  <si>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</si>
  <si>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</si>
  <si>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</si>
  <si>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</si>
  <si>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</si>
  <si>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</si>
  <si>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</si>
  <si>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</si>
  <si>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</si>
  <si>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</si>
  <si>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</si>
  <si>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</si>
  <si>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</si>
  <si>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</si>
  <si>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</si>
  <si>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</si>
  <si>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</si>
  <si>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</si>
  <si>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</si>
  <si>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</si>
  <si>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</si>
  <si>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</si>
  <si>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</si>
  <si>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</si>
  <si>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</si>
  <si>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</si>
  <si>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</si>
  <si>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</si>
  <si>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</si>
  <si>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</si>
  <si>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</si>
  <si>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</si>
  <si>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</si>
  <si>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</si>
  <si>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</si>
  <si>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</si>
  <si>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</si>
  <si>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</si>
  <si>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</si>
  <si>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</si>
  <si>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</si>
  <si>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</si>
  <si>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</si>
  <si>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</si>
  <si>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</si>
  <si>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</si>
  <si>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</si>
  <si>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</si>
  <si>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</si>
  <si>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</si>
  <si>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</si>
  <si>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</si>
  <si>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</si>
  <si>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</si>
  <si>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</si>
  <si>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</si>
  <si>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</si>
  <si>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</si>
  <si>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</si>
  <si>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</si>
  <si>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</si>
  <si>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</si>
  <si>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</si>
  <si>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</si>
  <si>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</si>
  <si>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</si>
  <si>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</si>
  <si>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</si>
  <si>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</si>
  <si>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</si>
  <si>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</si>
  <si>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</si>
  <si>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</si>
  <si>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</si>
  <si>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</si>
  <si>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</si>
  <si>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</si>
  <si>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</si>
  <si>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</si>
  <si>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</si>
  <si>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</si>
  <si>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</si>
  <si>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</si>
  <si>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</si>
  <si>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</si>
  <si>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</si>
  <si>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</si>
  <si>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</si>
  <si>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</si>
  <si>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</si>
  <si>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</si>
  <si>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</si>
  <si>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</si>
  <si>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</si>
  <si>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</si>
  <si>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</si>
  <si>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</si>
  <si>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</si>
  <si>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</si>
  <si>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</si>
  <si>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</si>
  <si>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</si>
  <si>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</si>
  <si>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</si>
  <si>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</si>
  <si>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</si>
  <si>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</si>
  <si>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</si>
  <si>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</si>
  <si>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</si>
  <si>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</si>
  <si>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</si>
  <si>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</si>
  <si>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</si>
  <si>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</si>
  <si>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</si>
  <si>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</si>
  <si>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</si>
  <si>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</si>
  <si>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</si>
  <si>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</si>
  <si>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</si>
  <si>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</si>
  <si>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</si>
  <si>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</si>
  <si>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</si>
  <si>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</si>
  <si>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</si>
  <si>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</si>
  <si>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</si>
  <si>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</si>
  <si>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</si>
  <si>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</si>
  <si>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</si>
  <si>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</si>
  <si>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</si>
  <si>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</si>
  <si>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</si>
  <si>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</si>
  <si>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</si>
  <si>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</si>
  <si>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</si>
  <si>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</si>
  <si>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</si>
  <si>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</si>
  <si>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</si>
  <si>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</si>
  <si>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</si>
  <si>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</si>
  <si>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</si>
  <si>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</si>
  <si>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</si>
  <si>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</si>
  <si>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</si>
  <si>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</si>
  <si>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</si>
  <si>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</si>
  <si>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</si>
  <si>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</si>
  <si>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</si>
  <si>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</si>
  <si>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</si>
  <si>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</si>
  <si>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</si>
  <si>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</si>
  <si>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</si>
  <si>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</si>
  <si>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</si>
  <si>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</si>
  <si>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</si>
  <si>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</si>
  <si>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</si>
  <si>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</si>
  <si>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</si>
  <si>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</si>
  <si>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</si>
  <si>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</si>
  <si>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</si>
  <si>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</si>
  <si>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</si>
  <si>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</si>
  <si>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</si>
  <si>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</si>
  <si>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</si>
  <si>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</si>
  <si>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</si>
  <si>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</si>
  <si>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</si>
  <si>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</si>
  <si>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</si>
  <si>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</si>
  <si>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</si>
  <si>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</si>
  <si>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</si>
  <si>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</si>
  <si>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</si>
  <si>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</si>
  <si>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</si>
  <si>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</si>
  <si>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</si>
  <si>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</si>
  <si>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</si>
  <si>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</si>
  <si>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</si>
  <si>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</si>
  <si>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</si>
  <si>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</si>
  <si>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</si>
  <si>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</si>
  <si>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</si>
  <si>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</si>
  <si>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</si>
  <si>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</si>
  <si>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</si>
  <si>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</si>
  <si>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</si>
  <si>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</si>
  <si>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</si>
  <si>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</si>
  <si>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</si>
  <si>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</si>
  <si>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</si>
  <si>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</si>
  <si>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</si>
  <si>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</si>
  <si>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</si>
  <si>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</si>
  <si>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</si>
  <si>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</si>
  <si>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</si>
  <si>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</si>
  <si>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</si>
  <si>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</si>
  <si>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</si>
  <si>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</si>
  <si>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</si>
  <si>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</si>
  <si>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</si>
  <si>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</si>
  <si>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</si>
  <si>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</si>
  <si>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</si>
  <si>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</si>
  <si>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</si>
  <si>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</si>
  <si>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</si>
  <si>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</si>
  <si>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</si>
  <si>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</si>
  <si>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</si>
  <si>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</si>
  <si>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</si>
  <si>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</si>
  <si>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</si>
  <si>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</si>
  <si>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</si>
  <si>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</si>
  <si>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</si>
  <si>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</si>
  <si>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</si>
  <si>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</si>
  <si>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</si>
  <si>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</si>
  <si>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</si>
  <si>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</si>
  <si>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</si>
  <si>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</si>
  <si>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</si>
  <si>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</si>
  <si>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</si>
  <si>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</si>
  <si>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</si>
  <si>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</si>
  <si>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</si>
  <si>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</si>
  <si>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</si>
  <si>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</si>
  <si>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</si>
  <si>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</si>
  <si>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</si>
  <si>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</si>
  <si>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</si>
  <si>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</si>
  <si>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</si>
  <si>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</si>
  <si>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</si>
  <si>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</si>
  <si>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</si>
  <si>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</si>
  <si>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</si>
  <si>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</si>
  <si>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</si>
  <si>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</si>
  <si>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</si>
  <si>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</si>
  <si>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</si>
  <si>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</si>
  <si>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</si>
  <si>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</si>
  <si>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</si>
  <si>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</si>
  <si>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</si>
  <si>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</si>
  <si>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</si>
  <si>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</si>
  <si>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</si>
  <si>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</si>
  <si>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</si>
  <si>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</si>
  <si>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</si>
  <si>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</si>
  <si>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</si>
  <si>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</si>
  <si>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</si>
  <si>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</si>
  <si>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</si>
  <si>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</si>
  <si>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</si>
  <si>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</si>
  <si>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</si>
  <si>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</si>
  <si>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</si>
  <si>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</si>
  <si>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</si>
  <si>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</si>
  <si>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</si>
  <si>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</si>
  <si>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</si>
  <si>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</si>
  <si>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</si>
  <si>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</si>
  <si>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</si>
  <si>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</si>
  <si>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</si>
  <si>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</si>
  <si>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</si>
  <si>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</si>
  <si>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</si>
  <si>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</si>
  <si>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</si>
  <si>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</si>
  <si>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</si>
  <si>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</si>
  <si>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</si>
  <si>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</si>
  <si>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</si>
  <si>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</si>
  <si>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</si>
  <si>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</si>
  <si>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</si>
  <si>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</si>
  <si>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</si>
  <si>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</si>
  <si>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</si>
  <si>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</si>
  <si>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</si>
  <si>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</si>
  <si>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</si>
  <si>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</si>
  <si>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</si>
  <si>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</si>
  <si>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</si>
  <si>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</si>
  <si>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</si>
  <si>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</si>
  <si>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</si>
  <si>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</si>
  <si>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</si>
  <si>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</si>
  <si>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</si>
  <si>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</si>
  <si>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</si>
  <si>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</si>
  <si>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</si>
  <si>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</si>
  <si>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</si>
  <si>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</si>
  <si>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</si>
  <si>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</si>
  <si>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</si>
  <si>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</si>
  <si>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</si>
  <si>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</si>
  <si>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</si>
  <si>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</si>
  <si>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</si>
  <si>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</si>
  <si>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</si>
  <si>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</si>
  <si>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</si>
  <si>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</si>
  <si>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</si>
  <si>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</si>
  <si>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</si>
  <si>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</si>
  <si>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</si>
  <si>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</si>
  <si>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</si>
  <si>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</si>
  <si>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</si>
  <si>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</si>
  <si>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</si>
  <si>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</si>
  <si>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</si>
  <si>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</si>
  <si>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</si>
  <si>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</si>
  <si>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</si>
  <si>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</si>
  <si>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</si>
  <si>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</si>
  <si>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</si>
  <si>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</si>
  <si>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</si>
  <si>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</si>
  <si>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</si>
  <si>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</si>
  <si>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</si>
  <si>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</si>
  <si>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</si>
  <si>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</si>
  <si>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</si>
  <si>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</si>
  <si>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</si>
  <si>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</si>
  <si>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</si>
  <si>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</si>
  <si>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</si>
  <si>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</si>
  <si>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</si>
  <si>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</si>
  <si>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</si>
  <si>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</si>
  <si>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</si>
  <si>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</si>
  <si>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</si>
  <si>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</si>
  <si>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</si>
  <si>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</si>
  <si>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</si>
  <si>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</si>
  <si>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</si>
  <si>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</si>
  <si>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</si>
  <si>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</si>
  <si>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</si>
  <si>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</si>
  <si>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</si>
  <si>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</si>
  <si>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</si>
  <si>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</si>
  <si>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</si>
  <si>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</si>
  <si>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</si>
  <si>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</si>
  <si>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</si>
  <si>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</si>
  <si>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</si>
  <si>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</si>
  <si>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</si>
  <si>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</si>
  <si>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</si>
  <si>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</si>
  <si>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</si>
  <si>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</si>
  <si>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</si>
  <si>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</si>
  <si>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</si>
  <si>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</si>
  <si>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</si>
  <si>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</si>
  <si>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</si>
  <si>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</si>
  <si>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</si>
  <si>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</si>
  <si>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</si>
  <si>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</si>
  <si>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</si>
  <si>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</si>
  <si>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</si>
  <si>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</si>
  <si>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</si>
  <si>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</si>
  <si>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</si>
  <si>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</si>
  <si>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</si>
  <si>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</si>
  <si>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</si>
  <si>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</si>
  <si>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</si>
  <si>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</si>
  <si>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</si>
  <si>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</si>
  <si>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</si>
  <si>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</si>
  <si>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</si>
  <si>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</si>
  <si>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</si>
  <si>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</si>
  <si>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</si>
  <si>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</si>
  <si>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</si>
  <si>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</si>
  <si>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</si>
  <si>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</si>
  <si>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</si>
  <si>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</si>
  <si>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</si>
  <si>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</si>
  <si>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</si>
  <si>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</si>
  <si>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</si>
  <si>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</si>
  <si>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</si>
  <si>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</si>
  <si>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</si>
  <si>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</si>
  <si>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</si>
  <si>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</si>
  <si>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</si>
  <si>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</si>
  <si>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</si>
  <si>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</si>
  <si>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</si>
  <si>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</si>
  <si>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</si>
  <si>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</si>
  <si>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</si>
  <si>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</si>
  <si>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</si>
  <si>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</si>
  <si>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</si>
  <si>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</si>
  <si>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</si>
  <si>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</si>
  <si>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</si>
  <si>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</si>
  <si>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</si>
  <si>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</si>
  <si>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</si>
  <si>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</si>
  <si>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</si>
  <si>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</si>
  <si>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</si>
  <si>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</si>
  <si>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</si>
  <si>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</si>
  <si>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</si>
  <si>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</si>
  <si>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</si>
  <si>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</si>
  <si>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</si>
  <si>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</si>
  <si>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</si>
  <si>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</si>
  <si>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</si>
  <si>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</si>
  <si>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</si>
  <si>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</si>
  <si>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</si>
  <si>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</si>
  <si>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</si>
  <si>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</si>
  <si>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</si>
  <si>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</si>
  <si>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</si>
  <si>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</si>
  <si>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</si>
  <si>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</si>
  <si>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</si>
  <si>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</si>
  <si>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</si>
  <si>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</si>
  <si>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</si>
  <si>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</si>
  <si>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</si>
  <si>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</si>
  <si>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</si>
  <si>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</si>
  <si>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</si>
  <si>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</si>
  <si>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</si>
  <si>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</si>
  <si>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</si>
  <si>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</si>
  <si>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</si>
  <si>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</si>
  <si>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</si>
  <si>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</si>
  <si>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</si>
  <si>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</si>
  <si>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</si>
  <si>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</si>
  <si>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</si>
  <si>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</si>
  <si>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</si>
  <si>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</si>
  <si>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</si>
  <si>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</si>
  <si>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</si>
  <si>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</si>
  <si>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</si>
  <si>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</si>
  <si>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</si>
  <si>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</si>
  <si>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</si>
  <si>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</si>
  <si>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</si>
  <si>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</si>
  <si>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</si>
  <si>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</si>
  <si>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</si>
  <si>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</si>
  <si>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</si>
  <si>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</si>
  <si>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</si>
  <si>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</si>
  <si>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</si>
  <si>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</si>
  <si>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</si>
  <si>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</si>
  <si>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</si>
  <si>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</si>
  <si>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</si>
  <si>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</si>
  <si>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</si>
  <si>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</si>
  <si>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</si>
  <si>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</si>
  <si>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</si>
  <si>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</si>
  <si>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</si>
  <si>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</si>
  <si>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</si>
  <si>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</si>
  <si>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</si>
  <si>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</si>
  <si>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</si>
  <si>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</si>
  <si>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</si>
  <si>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</si>
  <si>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</si>
  <si>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</si>
  <si>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</si>
  <si>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</si>
  <si>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</si>
  <si>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</si>
  <si>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</si>
  <si>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</si>
  <si>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</si>
  <si>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</si>
  <si>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</si>
  <si>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</si>
  <si>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</si>
  <si>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</si>
  <si>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</si>
  <si>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</si>
  <si>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</si>
  <si>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</si>
  <si>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</si>
  <si>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</si>
  <si>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</si>
  <si>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</si>
  <si>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</si>
  <si>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</si>
  <si>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</si>
  <si>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</si>
  <si>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</si>
  <si>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</si>
  <si>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</si>
  <si>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</si>
  <si>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</si>
  <si>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</si>
  <si>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</si>
  <si>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</si>
  <si>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</si>
  <si>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</si>
  <si>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</si>
  <si>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</si>
  <si>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</si>
  <si>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</si>
  <si>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</si>
  <si>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</si>
  <si>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</si>
  <si>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</si>
  <si>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</si>
  <si>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</si>
  <si>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</si>
  <si>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</si>
  <si>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</si>
  <si>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</si>
  <si>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</si>
  <si>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</si>
  <si>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</si>
  <si>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</si>
  <si>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</si>
  <si>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</si>
  <si>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</si>
  <si>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</si>
  <si>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</si>
  <si>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</si>
  <si>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</si>
  <si>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</si>
  <si>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</si>
  <si>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</si>
  <si>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</si>
  <si>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</si>
  <si>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</si>
  <si>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</si>
  <si>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</si>
  <si>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</si>
  <si>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</si>
  <si>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</si>
  <si>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</si>
  <si>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</si>
  <si>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</si>
  <si>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</si>
  <si>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</si>
  <si>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</si>
  <si>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</si>
  <si>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</si>
  <si>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</si>
  <si>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</si>
  <si>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</si>
  <si>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</si>
  <si>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</si>
  <si>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</si>
  <si>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</si>
  <si>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</si>
  <si>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</si>
  <si>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</si>
  <si>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</si>
  <si>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</si>
  <si>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</si>
  <si>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</si>
  <si>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</si>
  <si>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</si>
  <si>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</si>
  <si>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</si>
  <si>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</si>
  <si>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</si>
  <si>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</si>
  <si>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</si>
  <si>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</si>
  <si>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</si>
  <si>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</si>
  <si>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</si>
  <si>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</si>
  <si>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</si>
  <si>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</si>
  <si>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</si>
  <si>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</si>
  <si>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</si>
  <si>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</si>
  <si>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</si>
  <si>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</si>
  <si>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</si>
  <si>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</si>
  <si>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</si>
  <si>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</si>
  <si>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</si>
  <si>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</si>
  <si>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</si>
  <si>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</si>
  <si>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</si>
  <si>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</si>
  <si>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</si>
  <si>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</si>
  <si>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</si>
  <si>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</si>
  <si>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</si>
  <si>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</si>
  <si>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</si>
  <si>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</si>
  <si>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</si>
  <si>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</si>
  <si>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</si>
  <si>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</si>
  <si>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</si>
  <si>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</si>
  <si>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</si>
  <si>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</si>
  <si>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</si>
  <si>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</si>
  <si>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</si>
  <si>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</si>
  <si>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</si>
  <si>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</si>
  <si>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</si>
  <si>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</si>
  <si>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</si>
  <si>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</si>
  <si>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</si>
  <si>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</si>
  <si>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</si>
  <si>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</si>
  <si>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</si>
  <si>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</si>
  <si>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</si>
  <si>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</si>
  <si>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</si>
  <si>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</si>
  <si>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</si>
  <si>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</si>
  <si>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</si>
  <si>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</si>
  <si>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</si>
  <si>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</si>
  <si>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</si>
  <si>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</si>
  <si>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</si>
  <si>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</si>
  <si>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</si>
  <si>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</si>
  <si>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</si>
  <si>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</si>
  <si>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</si>
  <si>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</si>
  <si>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</si>
  <si>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</si>
  <si>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</si>
  <si>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</si>
  <si>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</si>
  <si>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</si>
  <si>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</si>
  <si>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</si>
  <si>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</si>
  <si>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</si>
  <si>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</si>
  <si>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</si>
  <si>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</si>
  <si>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</si>
  <si>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</si>
  <si>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</si>
  <si>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</si>
  <si>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</si>
  <si>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</si>
  <si>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</si>
  <si>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</si>
  <si>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</si>
  <si>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</si>
  <si>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</si>
  <si>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</si>
  <si>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</si>
  <si>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</si>
  <si>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</si>
  <si>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</si>
  <si>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</si>
  <si>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</si>
  <si>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</si>
  <si>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</si>
  <si>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</si>
  <si>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</si>
  <si>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</si>
  <si>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</si>
  <si>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</si>
  <si>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</si>
  <si>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</si>
  <si>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</si>
  <si>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</si>
  <si>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</si>
  <si>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</si>
  <si>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</si>
  <si>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</si>
  <si>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</si>
  <si>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</si>
  <si>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</si>
  <si>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</si>
  <si>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</si>
  <si>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</si>
  <si>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</si>
  <si>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</si>
  <si>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</si>
  <si>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</si>
  <si>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</si>
  <si>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</si>
  <si>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</si>
  <si>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</si>
  <si>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</si>
  <si>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</si>
  <si>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</si>
  <si>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</si>
  <si>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</si>
  <si>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</si>
  <si>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</si>
  <si>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</si>
  <si>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</si>
  <si>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</si>
  <si>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</si>
  <si>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</si>
  <si>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</si>
  <si>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</si>
  <si>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</si>
  <si>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</si>
  <si>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</si>
  <si>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</si>
  <si>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</si>
  <si>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</si>
  <si>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</si>
  <si>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</si>
  <si>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</si>
  <si>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</si>
  <si>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</si>
  <si>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</si>
  <si>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</si>
  <si>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</si>
  <si>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</si>
  <si>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</si>
  <si>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</si>
  <si>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</si>
  <si>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</si>
  <si>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</si>
  <si>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</si>
  <si>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</si>
  <si>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</si>
  <si>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</si>
  <si>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</si>
  <si>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</si>
  <si>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</si>
  <si>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</si>
  <si>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</si>
  <si>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</si>
  <si>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</si>
  <si>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</si>
  <si>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</si>
  <si>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</si>
  <si>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</si>
  <si>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</si>
  <si>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</si>
  <si>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</si>
  <si>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</si>
  <si>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</si>
  <si>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</si>
  <si>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</si>
  <si>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</si>
  <si>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</si>
  <si>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</si>
  <si>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</si>
  <si>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</si>
  <si>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</si>
  <si>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</si>
  <si>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</si>
  <si>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</si>
  <si>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</si>
  <si>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</si>
  <si>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</si>
  <si>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</si>
  <si>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</si>
  <si>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</si>
  <si>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</si>
  <si>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</si>
  <si>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</si>
  <si>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</si>
  <si>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</si>
  <si>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</si>
  <si>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</si>
  <si>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</si>
  <si>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</si>
  <si>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</si>
  <si>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</si>
  <si>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</si>
  <si>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</si>
  <si>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</si>
  <si>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</si>
  <si>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</si>
  <si>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</si>
  <si>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</si>
  <si>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</si>
  <si>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</si>
  <si>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</si>
  <si>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</si>
  <si>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</si>
  <si>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</si>
  <si>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</si>
  <si>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</si>
  <si>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</si>
  <si>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</si>
  <si>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</si>
  <si>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</si>
  <si>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</si>
  <si>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</si>
  <si>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</si>
  <si>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</si>
  <si>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</si>
  <si>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</si>
  <si>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</si>
  <si>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</si>
  <si>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</si>
  <si>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</si>
  <si>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</si>
  <si>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</si>
  <si>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</si>
  <si>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</si>
  <si>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</si>
  <si>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</si>
  <si>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</si>
  <si>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</si>
  <si>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</si>
  <si>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</si>
  <si>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</si>
  <si>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</si>
  <si>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</si>
  <si>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</si>
  <si>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</si>
  <si>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</si>
  <si>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</si>
  <si>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</si>
  <si>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</si>
  <si>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</si>
  <si>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</si>
  <si>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</si>
  <si>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</si>
  <si>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</si>
  <si>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</si>
  <si>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</si>
  <si>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</si>
  <si>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</si>
  <si>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</si>
  <si>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</si>
  <si>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</si>
  <si>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</si>
  <si>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</si>
  <si>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</si>
  <si>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</si>
  <si>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</si>
  <si>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</si>
  <si>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</si>
  <si>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</si>
  <si>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</si>
  <si>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</si>
  <si>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</si>
  <si>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</si>
  <si>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</si>
  <si>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</si>
  <si>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</si>
  <si>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</si>
  <si>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</si>
  <si>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</si>
  <si>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</si>
  <si>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</si>
  <si>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</si>
  <si>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</si>
  <si>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</si>
  <si>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</si>
  <si>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</si>
  <si>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</si>
  <si>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</si>
  <si>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</si>
  <si>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</si>
  <si>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</si>
  <si>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</si>
  <si>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</si>
  <si>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</si>
  <si>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</si>
  <si>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</si>
  <si>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</si>
  <si>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</si>
  <si>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</si>
  <si>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</si>
  <si>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</si>
  <si>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</si>
  <si>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</si>
  <si>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</si>
  <si>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</si>
  <si>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</si>
  <si>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</si>
  <si>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</si>
  <si>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</si>
  <si>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</si>
  <si>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</si>
  <si>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</si>
  <si>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</si>
  <si>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</si>
  <si>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</si>
  <si>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</si>
  <si>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</si>
  <si>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</si>
  <si>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</si>
  <si>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</si>
  <si>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</si>
  <si>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</si>
  <si>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</si>
  <si>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</si>
  <si>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</si>
  <si>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</si>
  <si>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</si>
  <si>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</si>
  <si>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</si>
  <si>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</si>
  <si>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</si>
  <si>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</si>
  <si>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</si>
  <si>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</si>
  <si>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</si>
  <si>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</si>
  <si>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</si>
  <si>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</si>
  <si>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</si>
  <si>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</si>
  <si>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</si>
  <si>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</si>
  <si>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</si>
  <si>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</si>
  <si>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</si>
  <si>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</si>
  <si>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</si>
  <si>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</si>
  <si>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</si>
  <si>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</si>
  <si>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</si>
  <si>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</si>
  <si>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</si>
  <si>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</si>
  <si>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</si>
  <si>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</si>
  <si>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</si>
  <si>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</si>
  <si>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</si>
  <si>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</si>
  <si>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</si>
  <si>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</si>
  <si>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</si>
  <si>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</si>
  <si>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</si>
  <si>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</si>
  <si>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</si>
  <si>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</si>
  <si>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</si>
  <si>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</si>
  <si>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</si>
  <si>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</si>
  <si>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</si>
  <si>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</si>
  <si>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</si>
  <si>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</si>
  <si>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</si>
  <si>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</si>
  <si>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</si>
  <si>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</si>
  <si>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</si>
  <si>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</si>
  <si>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</si>
  <si>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</si>
  <si>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</si>
  <si>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</si>
  <si>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</si>
  <si>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</si>
  <si>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</si>
  <si>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</si>
  <si>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</si>
  <si>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</si>
  <si>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</si>
  <si>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</si>
  <si>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</si>
  <si>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</si>
  <si>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</si>
  <si>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</si>
  <si>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</si>
  <si>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</si>
  <si>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</si>
  <si>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</si>
  <si>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</si>
  <si>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</si>
  <si>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</si>
  <si>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</si>
  <si>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</si>
  <si>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</si>
  <si>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</si>
  <si>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</si>
  <si>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</si>
  <si>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</si>
  <si>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</si>
  <si>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</si>
  <si>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</si>
  <si>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</si>
  <si>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</si>
  <si>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</si>
  <si>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</si>
  <si>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</si>
  <si>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</si>
  <si>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</si>
  <si>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</si>
  <si>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</si>
  <si>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</si>
  <si>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</si>
  <si>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</si>
  <si>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</si>
  <si>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</si>
  <si>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</si>
  <si>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</si>
  <si>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</si>
  <si>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</si>
  <si>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</si>
  <si>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</si>
  <si>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</si>
  <si>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</si>
  <si>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</si>
  <si>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</si>
  <si>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</si>
  <si>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</si>
  <si>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</si>
  <si>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</si>
  <si>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</si>
  <si>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</si>
  <si>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</si>
  <si>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</si>
  <si>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</si>
  <si>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</si>
  <si>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</si>
  <si>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</si>
  <si>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</si>
  <si>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</si>
  <si>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</si>
  <si>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</si>
  <si>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</si>
  <si>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</si>
  <si>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</si>
  <si>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</si>
  <si>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</si>
  <si>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</si>
  <si>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</si>
  <si>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</si>
  <si>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</si>
  <si>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</si>
  <si>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</si>
  <si>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</si>
  <si>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</si>
  <si>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</si>
  <si>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</si>
  <si>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</si>
  <si>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</si>
  <si>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</si>
  <si>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</si>
  <si>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</si>
  <si>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</si>
  <si>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</si>
  <si>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</si>
  <si>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</si>
  <si>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</si>
  <si>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</si>
  <si>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</si>
  <si>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</si>
  <si>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</si>
  <si>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</si>
  <si>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</si>
  <si>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</si>
  <si>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</si>
  <si>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</si>
  <si>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</si>
  <si>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</si>
  <si>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</si>
  <si>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</si>
  <si>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</si>
  <si>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</si>
  <si>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</si>
  <si>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</si>
  <si>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</si>
  <si>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</si>
  <si>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</si>
  <si>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</si>
  <si>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</si>
  <si>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</si>
  <si>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</si>
  <si>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</si>
  <si>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</si>
  <si>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</si>
  <si>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</si>
  <si>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</si>
  <si>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</si>
  <si>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</si>
  <si>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</si>
  <si>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</si>
  <si>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</si>
  <si>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</si>
  <si>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</si>
  <si>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</si>
  <si>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</si>
  <si>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</si>
  <si>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</si>
  <si>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</si>
  <si>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</si>
  <si>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</si>
  <si>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</si>
  <si>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</si>
  <si>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</si>
  <si>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</si>
  <si>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</si>
  <si>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</si>
  <si>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</si>
  <si>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</si>
  <si>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</si>
  <si>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</si>
  <si>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</si>
  <si>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</si>
  <si>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</si>
  <si>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</si>
  <si>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</si>
  <si>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</si>
  <si>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</si>
  <si>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</si>
  <si>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</si>
  <si>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</si>
  <si>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</si>
  <si>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</si>
  <si>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</si>
  <si>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</si>
  <si>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</si>
  <si>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</si>
  <si>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</si>
  <si>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</si>
  <si>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</si>
  <si>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</si>
  <si>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</si>
  <si>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</si>
  <si>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</si>
  <si>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</si>
  <si>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</si>
  <si>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</si>
  <si>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</si>
  <si>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</si>
  <si>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</si>
  <si>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</si>
  <si>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</si>
  <si>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</si>
  <si>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</si>
  <si>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</si>
  <si>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</si>
  <si>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</si>
  <si>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</si>
  <si>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</si>
  <si>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</si>
  <si>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</si>
  <si>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</si>
  <si>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</si>
  <si>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</si>
  <si>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</si>
  <si>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</si>
  <si>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</si>
  <si>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</si>
  <si>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</si>
  <si>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</si>
  <si>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</si>
  <si>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</si>
  <si>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</si>
  <si>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</si>
  <si>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</si>
  <si>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</si>
  <si>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</si>
  <si>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</si>
  <si>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</si>
  <si>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</si>
  <si>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</si>
  <si>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</si>
  <si>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</si>
  <si>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</si>
  <si>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</si>
  <si>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</si>
  <si>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</si>
  <si>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</si>
  <si>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</si>
  <si>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</si>
  <si>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</si>
  <si>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</si>
  <si>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</si>
  <si>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</si>
  <si>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</si>
  <si>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</si>
  <si>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</si>
  <si>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</si>
  <si>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</si>
  <si>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</si>
  <si>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</si>
  <si>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</si>
  <si>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</si>
  <si>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</si>
  <si>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</si>
  <si>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</si>
  <si>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</si>
  <si>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</si>
  <si>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</si>
  <si>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</si>
  <si>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</si>
  <si>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</si>
  <si>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</si>
  <si>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</si>
  <si>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</si>
  <si>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</si>
  <si>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</si>
  <si>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</si>
  <si>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</si>
  <si>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</si>
  <si>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</si>
  <si>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</si>
  <si>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</si>
  <si>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</si>
  <si>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</si>
  <si>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</si>
  <si>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</si>
  <si>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</si>
  <si>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</si>
  <si>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</si>
  <si>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</si>
  <si>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</si>
  <si>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</si>
  <si>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</si>
  <si>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</si>
  <si>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</si>
  <si>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</si>
  <si>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</si>
  <si>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</si>
  <si>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</si>
  <si>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</si>
  <si>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</si>
  <si>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</si>
  <si>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</si>
  <si>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</si>
  <si>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</si>
  <si>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</si>
  <si>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</si>
  <si>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</si>
  <si>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</si>
  <si>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</si>
  <si>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</si>
  <si>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</si>
  <si>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</si>
  <si>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</si>
  <si>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</si>
  <si>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</si>
  <si>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</si>
  <si>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</si>
  <si>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</si>
  <si>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</si>
  <si>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</si>
  <si>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</si>
  <si>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</si>
  <si>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</si>
  <si>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</si>
  <si>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</si>
  <si>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</si>
  <si>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</si>
  <si>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</si>
  <si>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</si>
  <si>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</si>
  <si>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</si>
  <si>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</si>
  <si>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</si>
  <si>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</si>
  <si>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</si>
  <si>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</si>
  <si>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</si>
  <si>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</si>
  <si>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</si>
  <si>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</si>
  <si>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</si>
  <si>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</si>
  <si>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</si>
  <si>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</si>
  <si>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</si>
  <si>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</si>
  <si>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</si>
  <si>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</si>
  <si>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</si>
  <si>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</si>
  <si>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</si>
  <si>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</si>
  <si>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</si>
  <si>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</si>
  <si>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</si>
  <si>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</si>
  <si>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</si>
  <si>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</si>
  <si>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</si>
  <si>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</si>
  <si>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</si>
  <si>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</si>
  <si>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</si>
  <si>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</si>
  <si>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</si>
  <si>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</si>
  <si>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</si>
  <si>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</si>
  <si>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</si>
  <si>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</si>
  <si>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</si>
  <si>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</si>
  <si>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</si>
  <si>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</si>
  <si>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</si>
  <si>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</si>
  <si>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</si>
  <si>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</si>
  <si>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</si>
  <si>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</si>
  <si>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</si>
  <si>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</si>
  <si>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</si>
  <si>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</si>
  <si>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</si>
  <si>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</si>
  <si>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</si>
  <si>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</si>
  <si>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</si>
  <si>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</si>
  <si>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</si>
  <si>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</si>
  <si>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</si>
  <si>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</si>
  <si>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</si>
  <si>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</si>
  <si>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</si>
  <si>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</si>
  <si>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</si>
  <si>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</si>
  <si>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</si>
  <si>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</si>
  <si>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</si>
  <si>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</si>
  <si>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</si>
  <si>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</si>
  <si>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</si>
  <si>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</si>
  <si>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</si>
  <si>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</si>
  <si>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</si>
  <si>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</si>
  <si>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</si>
  <si>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</si>
  <si>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</si>
  <si>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</si>
  <si>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</si>
  <si>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</si>
  <si>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</si>
  <si>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</si>
  <si>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</si>
  <si>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</si>
  <si>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</si>
  <si>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</si>
  <si>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</si>
  <si>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</si>
  <si>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</si>
  <si>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</si>
  <si>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</si>
  <si>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</si>
  <si>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</si>
  <si>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</si>
  <si>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</si>
  <si>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</si>
  <si>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</si>
  <si>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</si>
  <si>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</si>
  <si>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</si>
  <si>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</si>
  <si>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</si>
  <si>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</si>
  <si>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</si>
  <si>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</si>
  <si>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</si>
  <si>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</si>
  <si>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</si>
  <si>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</si>
  <si>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</si>
  <si>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</si>
  <si>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</si>
  <si>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</si>
  <si>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</si>
  <si>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</si>
  <si>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</si>
  <si>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</si>
  <si>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</si>
  <si>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</si>
  <si>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</si>
  <si>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</si>
  <si>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</si>
  <si>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</si>
  <si>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</si>
  <si>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</si>
  <si>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</si>
  <si>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</si>
  <si>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</si>
  <si>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</si>
  <si>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</si>
  <si>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</si>
  <si>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</si>
  <si>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</si>
  <si>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</si>
  <si>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</si>
  <si>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</si>
  <si>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</si>
  <si>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</si>
  <si>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</si>
  <si>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</si>
  <si>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</si>
  <si>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</si>
  <si>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</si>
  <si>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</si>
  <si>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</si>
  <si>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</si>
  <si>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</si>
  <si>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</si>
  <si>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</si>
  <si>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</si>
  <si>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</si>
  <si>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</si>
  <si>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</si>
  <si>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</si>
  <si>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</si>
  <si>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</si>
  <si>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</si>
  <si>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</si>
  <si>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</si>
  <si>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</si>
  <si>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</si>
  <si>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</si>
  <si>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</si>
  <si>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</si>
  <si>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</si>
  <si>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</si>
  <si>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</si>
  <si>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</si>
  <si>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</si>
  <si>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</si>
  <si>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</si>
  <si>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</si>
  <si>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</si>
  <si>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</si>
  <si>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</si>
  <si>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</si>
  <si>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</si>
  <si>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</si>
  <si>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</si>
  <si>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</si>
  <si>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</si>
  <si>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</si>
  <si>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</si>
  <si>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</si>
  <si>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</si>
  <si>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</si>
  <si>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</si>
  <si>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</si>
  <si>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</si>
  <si>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</si>
  <si>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</si>
  <si>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</si>
  <si>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</si>
  <si>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</si>
  <si>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</si>
  <si>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</si>
  <si>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</si>
  <si>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</si>
  <si>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</si>
  <si>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</si>
  <si>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</si>
  <si>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</si>
  <si>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</si>
  <si>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</si>
  <si>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</si>
  <si>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</si>
  <si>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</si>
  <si>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</si>
  <si>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</si>
  <si>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</si>
  <si>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</si>
  <si>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</si>
  <si>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</si>
  <si>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</si>
  <si>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</si>
  <si>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</si>
  <si>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</si>
  <si>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</si>
  <si>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</si>
  <si>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</si>
  <si>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</si>
  <si>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</si>
  <si>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</si>
  <si>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</si>
  <si>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</si>
  <si>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</si>
  <si>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</si>
  <si>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</si>
  <si>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</si>
  <si>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</si>
  <si>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</si>
  <si>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</si>
  <si>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</si>
  <si>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</si>
  <si>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</si>
  <si>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</si>
  <si>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</si>
  <si>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</si>
  <si>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</si>
  <si>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</si>
  <si>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</si>
  <si>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</si>
  <si>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</si>
  <si>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</si>
  <si>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</si>
  <si>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</si>
  <si>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</si>
  <si>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</si>
  <si>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</si>
  <si>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</si>
  <si>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</si>
  <si>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</si>
  <si>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</si>
  <si>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</si>
  <si>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</si>
  <si>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</si>
  <si>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</si>
  <si>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</si>
  <si>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</si>
  <si>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</si>
  <si>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</si>
  <si>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</si>
  <si>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</si>
  <si>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</si>
  <si>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</si>
  <si>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</si>
  <si>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</si>
  <si>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</si>
  <si>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</si>
  <si>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</si>
  <si>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</si>
  <si>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</si>
  <si>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</si>
  <si>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</si>
  <si>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</si>
  <si>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</si>
  <si>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</si>
  <si>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</si>
  <si>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</si>
  <si>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</si>
  <si>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</si>
  <si>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</si>
  <si>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</si>
  <si>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</si>
  <si>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</si>
  <si>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</si>
  <si>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</si>
  <si>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</si>
  <si>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</si>
  <si>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</si>
  <si>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</si>
  <si>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</si>
  <si>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</si>
  <si>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</si>
  <si>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</si>
  <si>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</si>
  <si>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</si>
  <si>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</si>
  <si>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</si>
  <si>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</si>
  <si>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</si>
  <si>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</si>
  <si>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</si>
  <si>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</si>
  <si>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</si>
  <si>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</si>
  <si>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</si>
  <si>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</si>
  <si>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</si>
  <si>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</si>
  <si>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</si>
  <si>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</si>
  <si>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</si>
  <si>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</si>
  <si>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</si>
  <si>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</si>
  <si>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</si>
  <si>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</si>
  <si>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</si>
  <si>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</si>
  <si>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</si>
  <si>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</si>
  <si>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</si>
  <si>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</si>
  <si>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</si>
  <si>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</si>
  <si>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</si>
  <si>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</si>
  <si>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</si>
  <si>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</si>
  <si>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</si>
  <si>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</si>
  <si>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</si>
  <si>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</si>
  <si>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</si>
  <si>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</si>
  <si>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</si>
  <si>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</si>
  <si>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</si>
  <si>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</si>
  <si>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</si>
  <si>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</si>
  <si>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</si>
  <si>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</si>
  <si>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</si>
  <si>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</si>
  <si>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</si>
  <si>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</si>
  <si>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</si>
  <si>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</si>
  <si>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</si>
  <si>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</si>
  <si>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</si>
  <si>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</si>
  <si>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</si>
  <si>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</si>
  <si>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</si>
  <si>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</si>
  <si>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</si>
  <si>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</si>
  <si>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</si>
  <si>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</si>
  <si>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</si>
  <si>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</si>
  <si>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</si>
  <si>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</si>
  <si>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</si>
  <si>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</si>
  <si>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</si>
  <si>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</si>
  <si>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</si>
  <si>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</si>
  <si>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</si>
  <si>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</si>
  <si>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</si>
  <si>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</si>
  <si>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</si>
  <si>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</si>
  <si>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</si>
  <si>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</si>
  <si>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</si>
  <si>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</si>
  <si>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</si>
  <si>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</si>
  <si>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</si>
  <si>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</si>
  <si>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</si>
  <si>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</si>
  <si>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</si>
  <si>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</si>
  <si>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</si>
  <si>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</si>
  <si>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</si>
  <si>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</si>
  <si>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</si>
  <si>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</si>
  <si>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</si>
  <si>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</si>
  <si>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</si>
  <si>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</si>
  <si>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</si>
  <si>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</si>
  <si>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</si>
  <si>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</si>
  <si>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</si>
  <si>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</si>
  <si>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</si>
  <si>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</si>
  <si>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</si>
  <si>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</si>
  <si>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</si>
  <si>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</si>
  <si>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</si>
  <si>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</si>
  <si>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</si>
  <si>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</si>
  <si>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</si>
  <si>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</si>
  <si>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</si>
  <si>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</si>
  <si>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</si>
  <si>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</si>
  <si>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</si>
  <si>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</si>
  <si>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</si>
  <si>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</si>
  <si>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</si>
  <si>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</si>
  <si>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</si>
  <si>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</si>
  <si>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</si>
  <si>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</si>
  <si>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</si>
  <si>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</si>
  <si>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</si>
  <si>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</si>
  <si>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</si>
  <si>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</si>
  <si>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</si>
  <si>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</si>
  <si>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</si>
  <si>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</si>
  <si>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</si>
  <si>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</si>
  <si>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</si>
  <si>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</si>
  <si>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</si>
  <si>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</si>
  <si>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</si>
  <si>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</si>
  <si>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</si>
  <si>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</si>
  <si>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</si>
  <si>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</si>
  <si>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</si>
  <si>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</si>
  <si>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</si>
  <si>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</si>
  <si>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</si>
  <si>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</si>
  <si>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</si>
  <si>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</si>
  <si>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</si>
  <si>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</si>
  <si>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</si>
  <si>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</si>
  <si>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</si>
  <si>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</si>
  <si>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</si>
  <si>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</si>
  <si>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</si>
  <si>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</si>
  <si>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</si>
  <si>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</si>
  <si>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</si>
  <si>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</si>
  <si>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</si>
  <si>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</si>
  <si>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</si>
  <si>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</si>
  <si>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</si>
  <si>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</si>
  <si>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</si>
  <si>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</si>
  <si>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</si>
  <si>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</si>
  <si>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</si>
  <si>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</si>
  <si>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</si>
  <si>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</si>
  <si>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</si>
  <si>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</si>
  <si>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</si>
  <si>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</si>
  <si>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</si>
  <si>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</si>
  <si>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</si>
  <si>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</si>
  <si>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</si>
  <si>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</si>
  <si>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</si>
  <si>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</si>
  <si>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</si>
  <si>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</si>
  <si>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</si>
  <si>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</si>
  <si>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</si>
  <si>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</si>
  <si>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</si>
  <si>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</si>
  <si>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</si>
  <si>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</si>
  <si>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</si>
  <si>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</si>
  <si>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</si>
  <si>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</si>
  <si>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</si>
  <si>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</si>
  <si>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</si>
  <si>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</si>
  <si>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</si>
  <si>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</si>
  <si>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</si>
  <si>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</si>
  <si>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</si>
  <si>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</si>
  <si>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</si>
  <si>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</si>
  <si>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</si>
  <si>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</si>
  <si>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</si>
  <si>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</si>
  <si>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</si>
  <si>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</si>
  <si>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</si>
  <si>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</si>
  <si>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</si>
  <si>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</si>
  <si>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</si>
  <si>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</si>
  <si>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</si>
  <si>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</si>
  <si>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</si>
  <si>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</si>
  <si>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</si>
  <si>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</si>
  <si>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</si>
  <si>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</si>
  <si>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</si>
  <si>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</si>
  <si>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</si>
  <si>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</si>
  <si>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</si>
  <si>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</si>
  <si>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</si>
  <si>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</si>
  <si>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</si>
  <si>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</si>
  <si>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</si>
  <si>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</si>
  <si>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</si>
  <si>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</si>
  <si>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</si>
  <si>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</si>
  <si>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</si>
  <si>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</si>
  <si>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</si>
  <si>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</si>
  <si>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</si>
  <si>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</si>
  <si>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</si>
  <si>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</si>
  <si>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</si>
  <si>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</si>
  <si>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</si>
  <si>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</si>
  <si>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</si>
  <si>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</si>
  <si>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</si>
  <si>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</si>
  <si>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</si>
  <si>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</si>
  <si>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</si>
  <si>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</si>
  <si>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</si>
  <si>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</si>
  <si>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</si>
  <si>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</si>
  <si>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</si>
  <si>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</si>
  <si>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</si>
  <si>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</si>
  <si>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</si>
  <si>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</si>
  <si>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</si>
  <si>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</si>
  <si>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</si>
  <si>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</si>
  <si>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</si>
  <si>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</si>
  <si>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</si>
  <si>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</si>
  <si>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</si>
  <si>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</si>
  <si>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</si>
  <si>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</si>
  <si>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</si>
  <si>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</si>
  <si>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</si>
  <si>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</si>
  <si>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</si>
  <si>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</si>
  <si>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</si>
  <si>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</si>
  <si>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</si>
  <si>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</si>
  <si>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</si>
  <si>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</si>
  <si>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</si>
  <si>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</si>
  <si>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</si>
  <si>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</si>
  <si>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</si>
  <si>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</si>
  <si>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</si>
  <si>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</si>
  <si>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</si>
  <si>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</si>
  <si>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</si>
  <si>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</si>
  <si>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</si>
  <si>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</si>
  <si>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</si>
  <si>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</si>
  <si>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</si>
  <si>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</si>
  <si>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</si>
  <si>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</si>
  <si>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</si>
  <si>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</si>
  <si>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</si>
  <si>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</si>
  <si>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</si>
  <si>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</si>
  <si>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</si>
  <si>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</si>
  <si>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</si>
  <si>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</si>
  <si>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</si>
  <si>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</si>
  <si>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</si>
  <si>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</si>
  <si>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</si>
  <si>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</si>
  <si>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</si>
  <si>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</si>
  <si>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</si>
  <si>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</si>
  <si>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</si>
  <si>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</si>
  <si>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</si>
  <si>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</si>
  <si>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</si>
  <si>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</si>
  <si>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</si>
  <si>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</si>
  <si>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</si>
  <si>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</si>
  <si>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</si>
  <si>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</si>
  <si>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</si>
  <si>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</si>
  <si>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</si>
  <si>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</si>
  <si>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</si>
  <si>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</si>
  <si>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</si>
  <si>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</si>
  <si>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</si>
  <si>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</si>
  <si>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</si>
  <si>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</si>
  <si>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</si>
  <si>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</si>
  <si>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</si>
  <si>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</si>
  <si>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</si>
  <si>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</si>
  <si>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</si>
  <si>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</si>
  <si>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</si>
  <si>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</si>
  <si>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</si>
  <si>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</si>
  <si>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</si>
  <si>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</si>
  <si>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</si>
  <si>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</si>
  <si>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</si>
  <si>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</si>
  <si>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</si>
  <si>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</si>
  <si>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</si>
  <si>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</si>
  <si>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</si>
  <si>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</si>
  <si>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</si>
  <si>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</si>
  <si>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</si>
  <si>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</si>
  <si>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</si>
  <si>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</si>
  <si>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</si>
  <si>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</si>
  <si>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</si>
  <si>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</si>
  <si>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</si>
  <si>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</si>
  <si>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</si>
  <si>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</si>
  <si>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</si>
  <si>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</si>
  <si>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</si>
  <si>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</si>
  <si>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</si>
  <si>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</si>
  <si>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</si>
  <si>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</si>
  <si>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</si>
  <si>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</si>
  <si>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</si>
  <si>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</si>
  <si>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</si>
  <si>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</si>
  <si>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</si>
  <si>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</si>
  <si>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</si>
  <si>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</si>
  <si>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</si>
  <si>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</si>
  <si>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</si>
  <si>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</si>
  <si>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</si>
  <si>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</si>
  <si>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</si>
  <si>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</si>
  <si>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</si>
  <si>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</si>
  <si>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</si>
  <si>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</si>
  <si>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</si>
  <si>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</si>
  <si>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</si>
  <si>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</si>
  <si>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</si>
  <si>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</si>
  <si>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</si>
  <si>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</si>
  <si>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</si>
  <si>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</si>
  <si>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</si>
  <si>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</si>
  <si>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</si>
  <si>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</si>
  <si>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</si>
  <si>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</si>
  <si>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</si>
  <si>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</si>
  <si>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</si>
  <si>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</si>
  <si>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</si>
  <si>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</si>
  <si>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</si>
  <si>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</si>
  <si>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</si>
  <si>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</si>
  <si>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</si>
  <si>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</si>
  <si>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</si>
  <si>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</si>
  <si>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</si>
  <si>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</si>
  <si>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</si>
  <si>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</si>
  <si>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</si>
  <si>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</si>
  <si>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</si>
  <si>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</si>
  <si>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</si>
  <si>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</si>
  <si>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</si>
  <si>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</si>
  <si>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</si>
  <si>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</si>
  <si>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</si>
  <si>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</si>
  <si>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</si>
  <si>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</si>
  <si>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</si>
  <si>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</si>
  <si>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</si>
  <si>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</si>
  <si>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</si>
  <si>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</si>
  <si>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</si>
  <si>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</si>
  <si>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</si>
  <si>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</si>
  <si>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</si>
  <si>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</si>
  <si>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</si>
  <si>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</si>
  <si>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</si>
  <si>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</si>
  <si>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</si>
  <si>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</si>
  <si>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</si>
  <si>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</si>
  <si>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</si>
  <si>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</si>
  <si>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</si>
  <si>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</si>
  <si>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</si>
  <si>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</si>
  <si>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</si>
  <si>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</si>
  <si>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</si>
  <si>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</si>
  <si>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</si>
  <si>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</si>
  <si>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</si>
  <si>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</si>
  <si>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</si>
  <si>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</si>
  <si>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</si>
  <si>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</si>
  <si>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</si>
  <si>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</si>
  <si>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</si>
  <si>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</si>
  <si>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</si>
  <si>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</si>
  <si>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</si>
  <si>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</si>
  <si>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</si>
  <si>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</si>
  <si>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</si>
  <si>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</si>
  <si>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</si>
  <si>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</si>
  <si>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</si>
  <si>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</si>
  <si>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</si>
  <si>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</si>
  <si>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</si>
  <si>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</si>
  <si>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</si>
  <si>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</si>
  <si>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</si>
  <si>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</si>
  <si>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</si>
  <si>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</si>
  <si>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</si>
  <si>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</si>
  <si>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</si>
  <si>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</si>
  <si>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</si>
  <si>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</si>
  <si>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</si>
  <si>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</si>
  <si>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</si>
  <si>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</si>
  <si>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</si>
  <si>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</si>
  <si>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</si>
  <si>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</si>
  <si>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</si>
  <si>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</si>
  <si>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</si>
  <si>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</si>
  <si>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</si>
  <si>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</si>
  <si>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</si>
  <si>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</si>
  <si>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</si>
  <si>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</si>
  <si>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</si>
  <si>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</si>
  <si>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</si>
  <si>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</si>
  <si>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</si>
  <si>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</si>
  <si>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</si>
  <si>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</si>
  <si>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</si>
  <si>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</si>
  <si>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</si>
  <si>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</si>
  <si>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</si>
  <si>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</si>
  <si>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</si>
  <si>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</si>
  <si>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</si>
  <si>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</si>
  <si>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</si>
  <si>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</si>
  <si>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</si>
  <si>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</si>
  <si>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</si>
  <si>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</si>
  <si>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</si>
  <si>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</si>
  <si>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</si>
  <si>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</si>
  <si>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</si>
  <si>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</si>
  <si>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</si>
  <si>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</si>
  <si>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</si>
  <si>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</si>
  <si>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</si>
  <si>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</si>
  <si>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</si>
  <si>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</si>
  <si>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</si>
  <si>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</si>
  <si>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</si>
  <si>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</si>
  <si>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</si>
  <si>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</si>
  <si>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</si>
  <si>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</si>
  <si>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</si>
  <si>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</si>
  <si>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</si>
  <si>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</si>
  <si>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</si>
  <si>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</si>
  <si>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</si>
  <si>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</si>
  <si>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</si>
  <si>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</si>
  <si>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</si>
  <si>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</si>
  <si>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</si>
  <si>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</si>
  <si>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</si>
  <si>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</si>
  <si>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</si>
  <si>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</si>
  <si>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</si>
  <si>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</si>
  <si>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</si>
  <si>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</si>
  <si>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</si>
  <si>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</si>
  <si>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</si>
  <si>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</si>
  <si>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</si>
  <si>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</si>
  <si>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</si>
  <si>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</si>
  <si>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</si>
  <si>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</si>
  <si>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</si>
  <si>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</si>
  <si>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</si>
  <si>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</si>
  <si>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</si>
  <si>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</si>
  <si>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</si>
  <si>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</si>
  <si>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</si>
  <si>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</si>
  <si>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</si>
  <si>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</si>
  <si>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</si>
  <si>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</si>
  <si>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</si>
  <si>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</si>
  <si>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</si>
  <si>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</si>
  <si>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</si>
  <si>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</si>
  <si>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</si>
  <si>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</si>
  <si>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</si>
  <si>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</si>
  <si>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</si>
  <si>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</si>
  <si>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</si>
  <si>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</si>
  <si>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</si>
  <si>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</si>
  <si>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</si>
  <si>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</si>
  <si>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</si>
  <si>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</si>
  <si>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</si>
  <si>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</si>
  <si>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</si>
  <si>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</si>
  <si>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</si>
  <si>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</si>
  <si>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</si>
  <si>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</si>
  <si>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</si>
  <si>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</si>
  <si>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</si>
  <si>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</si>
  <si>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</si>
  <si>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</si>
  <si>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</si>
  <si>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</si>
  <si>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</si>
  <si>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</si>
  <si>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</si>
  <si>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</si>
  <si>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</si>
  <si>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</si>
  <si>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</si>
  <si>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</si>
  <si>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</si>
  <si>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</si>
  <si>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</si>
  <si>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</si>
  <si>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</si>
  <si>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</si>
  <si>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</si>
  <si>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</si>
  <si>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</si>
  <si>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</si>
  <si>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</si>
  <si>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</si>
  <si>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</si>
  <si>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</si>
  <si>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</si>
  <si>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</si>
  <si>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</si>
  <si>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</si>
  <si>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</si>
  <si>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</si>
  <si>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</si>
  <si>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</si>
  <si>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</si>
  <si>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</si>
  <si>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</si>
  <si>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</si>
  <si>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</si>
  <si>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</si>
  <si>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</si>
  <si>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</si>
  <si>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</si>
  <si>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</si>
  <si>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</si>
  <si>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</si>
  <si>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</si>
  <si>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</si>
  <si>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</si>
  <si>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</si>
  <si>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</si>
  <si>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</si>
  <si>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</si>
  <si>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</si>
  <si>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</si>
  <si>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</si>
  <si>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</si>
  <si>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</si>
  <si>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</si>
  <si>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</si>
  <si>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</si>
  <si>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</si>
  <si>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</si>
  <si>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</si>
  <si>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</si>
  <si>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</si>
  <si>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</si>
  <si>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</si>
  <si>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</si>
  <si>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</si>
  <si>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</si>
  <si>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</si>
  <si>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</si>
  <si>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</si>
  <si>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</si>
  <si>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</si>
  <si>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</si>
  <si>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</si>
  <si>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</si>
  <si>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</si>
  <si>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</si>
  <si>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</si>
  <si>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</si>
  <si>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</si>
  <si>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</si>
  <si>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</si>
  <si>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</si>
  <si>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</si>
  <si>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</si>
  <si>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</si>
  <si>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</si>
  <si>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</si>
  <si>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</si>
  <si>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</si>
  <si>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</si>
  <si>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</si>
  <si>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</si>
  <si>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</si>
  <si>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</si>
  <si>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</si>
  <si>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</si>
  <si>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</si>
  <si>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</si>
  <si>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</si>
  <si>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</si>
  <si>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</si>
  <si>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</si>
  <si>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</si>
  <si>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</si>
  <si>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</si>
  <si>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</si>
  <si>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</si>
  <si>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</si>
  <si>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</si>
  <si>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</si>
  <si>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</si>
  <si>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</si>
  <si>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</si>
  <si>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</si>
  <si>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</si>
  <si>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</si>
  <si>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</si>
  <si>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</si>
  <si>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</si>
  <si>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</si>
  <si>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</si>
  <si>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</si>
  <si>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</si>
  <si>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</si>
  <si>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</si>
  <si>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</si>
  <si>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</si>
  <si>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</si>
  <si>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</si>
  <si>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</si>
  <si>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</si>
  <si>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</si>
  <si>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</si>
  <si>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</si>
  <si>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</si>
  <si>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</si>
  <si>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</si>
  <si>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</si>
  <si>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</si>
  <si>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</si>
  <si>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</si>
  <si>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</si>
  <si>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</si>
  <si>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</si>
  <si>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</si>
  <si>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</si>
  <si>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</si>
  <si>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</si>
  <si>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</si>
  <si>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</si>
  <si>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</si>
  <si>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</si>
  <si>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</si>
  <si>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</si>
  <si>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</si>
  <si>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</si>
  <si>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</si>
  <si>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</si>
  <si>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</si>
  <si>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</si>
  <si>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</si>
  <si>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</si>
  <si>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</si>
  <si>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</si>
  <si>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</si>
  <si>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</si>
  <si>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</si>
  <si>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</si>
  <si>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</si>
  <si>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</si>
  <si>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</si>
  <si>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</si>
  <si>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</si>
  <si>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</si>
  <si>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</si>
  <si>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</si>
  <si>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</si>
  <si>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</si>
  <si>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</si>
  <si>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</si>
  <si>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</si>
  <si>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</si>
  <si>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</si>
  <si>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</si>
  <si>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</si>
  <si>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</si>
  <si>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</si>
  <si>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</si>
  <si>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</si>
  <si>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</si>
  <si>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</si>
  <si>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</si>
  <si>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</si>
  <si>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</si>
  <si>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</si>
  <si>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</si>
  <si>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</si>
  <si>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</si>
  <si>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</si>
  <si>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</si>
  <si>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</si>
  <si>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</si>
  <si>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</si>
  <si>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</si>
  <si>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</si>
  <si>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</si>
  <si>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</si>
  <si>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</si>
  <si>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</si>
  <si>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</si>
  <si>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</si>
  <si>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</si>
  <si>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</si>
  <si>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</si>
  <si>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</si>
  <si>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</si>
  <si>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</si>
  <si>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</si>
  <si>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</si>
  <si>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</si>
  <si>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</si>
  <si>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</si>
  <si>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</si>
  <si>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</si>
  <si>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</si>
  <si>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</si>
  <si>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</si>
  <si>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</si>
  <si>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</si>
  <si>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</si>
  <si>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</si>
  <si>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</si>
  <si>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</si>
  <si>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</si>
  <si>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</si>
  <si>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</si>
  <si>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</si>
  <si>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</si>
  <si>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</si>
  <si>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</si>
  <si>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</si>
  <si>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</si>
  <si>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</si>
  <si>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</si>
  <si>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</si>
  <si>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</si>
  <si>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</si>
  <si>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</si>
  <si>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</si>
  <si>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</si>
  <si>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</si>
  <si>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</si>
  <si>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</si>
  <si>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</si>
  <si>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</si>
  <si>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</si>
  <si>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</si>
  <si>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</si>
  <si>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</si>
  <si>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</si>
  <si>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</si>
  <si>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</si>
  <si>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</si>
  <si>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</si>
  <si>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</si>
  <si>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</si>
  <si>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</si>
  <si>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</si>
  <si>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</si>
  <si>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</si>
  <si>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</si>
  <si>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</si>
  <si>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</si>
  <si>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</si>
  <si>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</si>
  <si>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</si>
  <si>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</si>
  <si>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</si>
  <si>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</si>
  <si>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</si>
  <si>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</si>
  <si>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</si>
  <si>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</si>
  <si>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</si>
  <si>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</si>
  <si>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</si>
  <si>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</si>
  <si>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</si>
  <si>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</si>
  <si>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</si>
  <si>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</si>
  <si>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</si>
  <si>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</si>
  <si>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</si>
  <si>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</si>
  <si>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</si>
  <si>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</si>
  <si>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</si>
  <si>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</si>
  <si>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</si>
  <si>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</si>
  <si>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</si>
  <si>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</si>
  <si>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</si>
  <si>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</si>
  <si>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</si>
  <si>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</si>
  <si>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</si>
  <si>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</si>
  <si>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</si>
  <si>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</si>
  <si>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</si>
  <si>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</si>
  <si>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</si>
  <si>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</si>
  <si>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</si>
  <si>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</si>
  <si>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</si>
  <si>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</si>
  <si>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</si>
  <si>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</si>
  <si>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</si>
  <si>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</si>
  <si>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</si>
  <si>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</si>
  <si>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</si>
  <si>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</si>
  <si>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</si>
  <si>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</si>
  <si>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</si>
  <si>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</si>
  <si>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</si>
  <si>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</si>
  <si>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</si>
  <si>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</si>
  <si>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</si>
  <si>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</si>
  <si>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</si>
  <si>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</si>
  <si>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</si>
  <si>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</si>
  <si>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</si>
  <si>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</si>
  <si>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</si>
  <si>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</si>
  <si>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</si>
  <si>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</si>
  <si>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</si>
  <si>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</si>
  <si>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</si>
  <si>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</si>
  <si>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</si>
  <si>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</si>
  <si>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</si>
  <si>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</si>
  <si>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</si>
  <si>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</si>
  <si>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</si>
  <si>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</si>
  <si>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</si>
  <si>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</si>
  <si>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</si>
  <si>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</si>
  <si>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</si>
  <si>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</si>
  <si>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</si>
  <si>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</si>
  <si>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</si>
  <si>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</si>
  <si>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</si>
  <si>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</si>
  <si>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</si>
  <si>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</si>
  <si>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</si>
  <si>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</si>
  <si>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</si>
  <si>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</si>
  <si>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</si>
  <si>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</si>
  <si>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</si>
  <si>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</si>
  <si>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</si>
  <si>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</si>
  <si>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</si>
  <si>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</si>
  <si>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</si>
  <si>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</si>
  <si>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</si>
  <si>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</si>
  <si>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</si>
  <si>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</si>
  <si>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</si>
  <si>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</si>
  <si>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</si>
  <si>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</si>
  <si>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</si>
  <si>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</si>
  <si>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</si>
  <si>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</si>
  <si>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</si>
  <si>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</si>
  <si>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</si>
  <si>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</si>
  <si>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</si>
  <si>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</si>
  <si>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</si>
  <si>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</si>
  <si>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</si>
  <si>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</si>
  <si>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</si>
  <si>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</si>
  <si>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</si>
  <si>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</si>
  <si>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</si>
  <si>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</si>
  <si>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</si>
  <si>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</si>
  <si>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</si>
  <si>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</si>
  <si>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</si>
  <si>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</si>
  <si>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</si>
  <si>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</si>
  <si>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</si>
  <si>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</si>
  <si>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</si>
  <si>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</si>
  <si>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</si>
  <si>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</si>
  <si>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</si>
  <si>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</si>
  <si>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</si>
  <si>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</si>
  <si>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</si>
  <si>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</si>
  <si>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</si>
  <si>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</si>
  <si>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</si>
  <si>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</si>
  <si>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</si>
  <si>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</si>
  <si>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</si>
  <si>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</si>
  <si>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</si>
  <si>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</si>
  <si>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</si>
  <si>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</si>
  <si>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</si>
  <si>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</si>
  <si>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</si>
  <si>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</si>
  <si>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</si>
  <si>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</si>
  <si>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</si>
  <si>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</si>
  <si>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</si>
  <si>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</si>
  <si>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</si>
  <si>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</si>
  <si>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</si>
  <si>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</si>
  <si>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</si>
  <si>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</si>
  <si>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</si>
  <si>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</si>
  <si>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</si>
  <si>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</si>
  <si>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</si>
  <si>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</si>
  <si>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</si>
  <si>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</si>
  <si>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</si>
  <si>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</si>
  <si>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</si>
  <si>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</si>
  <si>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</si>
  <si>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</si>
  <si>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</si>
  <si>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</si>
  <si>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</si>
  <si>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</si>
  <si>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</si>
  <si>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</si>
  <si>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</si>
  <si>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</si>
  <si>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</si>
  <si>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</si>
  <si>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</si>
  <si>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</si>
  <si>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</si>
  <si>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</si>
  <si>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</si>
  <si>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</si>
  <si>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</si>
  <si>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</si>
  <si>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</si>
  <si>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</si>
  <si>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</si>
  <si>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</si>
  <si>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</si>
  <si>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</si>
  <si>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</si>
  <si>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</si>
  <si>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</si>
  <si>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</si>
  <si>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</si>
  <si>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</si>
  <si>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</si>
  <si>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</si>
  <si>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</si>
  <si>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</si>
  <si>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</si>
  <si>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</si>
  <si>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</si>
  <si>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</si>
  <si>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</si>
  <si>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</si>
  <si>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</si>
  <si>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</si>
  <si>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</si>
  <si>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</si>
  <si>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</si>
  <si>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</si>
  <si>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</si>
  <si>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</si>
  <si>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</si>
  <si>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</si>
  <si>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</si>
  <si>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</si>
  <si>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</si>
  <si>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</si>
  <si>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</si>
  <si>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</si>
  <si>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</si>
  <si>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</si>
  <si>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</si>
  <si>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</si>
  <si>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</si>
  <si>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</si>
  <si>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</si>
  <si>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</si>
  <si>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</si>
  <si>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</si>
  <si>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</si>
  <si>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</si>
  <si>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</si>
  <si>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</si>
  <si>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</si>
  <si>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</si>
  <si>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</si>
  <si>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</si>
  <si>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</si>
  <si>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</si>
  <si>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</si>
  <si>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</si>
  <si>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</si>
  <si>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</si>
  <si>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</si>
  <si>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</si>
  <si>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</si>
  <si>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</si>
  <si>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</si>
  <si>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</si>
  <si>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</si>
  <si>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</si>
  <si>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</si>
  <si>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</si>
  <si>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</si>
  <si>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</si>
  <si>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</si>
  <si>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</si>
  <si>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</si>
  <si>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</si>
  <si>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</si>
  <si>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</si>
  <si>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</si>
  <si>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</si>
  <si>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</si>
  <si>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</si>
  <si>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</si>
  <si>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</si>
  <si>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</si>
  <si>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</si>
  <si>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</si>
  <si>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</si>
  <si>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</si>
  <si>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</si>
  <si>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</si>
  <si>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</si>
  <si>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</si>
  <si>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</si>
  <si>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</si>
  <si>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</si>
  <si>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</si>
  <si>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</si>
  <si>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</si>
  <si>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</si>
  <si>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</si>
  <si>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</si>
  <si>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</si>
  <si>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</si>
  <si>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</si>
  <si>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</si>
  <si>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</si>
  <si>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</si>
  <si>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</si>
  <si>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</si>
  <si>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</si>
  <si>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</si>
  <si>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</si>
  <si>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</si>
  <si>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</si>
  <si>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</si>
  <si>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</si>
  <si>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</si>
  <si>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</si>
  <si>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</si>
  <si>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</si>
  <si>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</si>
  <si>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</si>
  <si>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</si>
  <si>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</si>
  <si>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</si>
  <si>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</si>
  <si>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</si>
  <si>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</si>
  <si>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</si>
  <si>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</si>
  <si>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</si>
  <si>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</si>
  <si>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</si>
  <si>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</si>
  <si>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</si>
  <si>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</si>
  <si>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</si>
  <si>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</si>
  <si>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</si>
  <si>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</si>
  <si>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</si>
  <si>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</si>
  <si>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</si>
  <si>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</si>
  <si>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</si>
  <si>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</si>
  <si>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</si>
  <si>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</si>
  <si>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</si>
  <si>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</si>
  <si>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</si>
  <si>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</si>
  <si>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</si>
  <si>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</si>
  <si>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</si>
  <si>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</si>
  <si>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</si>
  <si>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</si>
  <si>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</si>
  <si>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</si>
  <si>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</si>
  <si>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</si>
  <si>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</si>
  <si>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</si>
  <si>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</si>
  <si>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</si>
  <si>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</si>
  <si>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</si>
  <si>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</si>
  <si>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</si>
  <si>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</si>
  <si>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</si>
  <si>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</si>
  <si>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</si>
  <si>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</si>
  <si>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</si>
  <si>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</si>
  <si>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</si>
  <si>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</si>
  <si>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</si>
  <si>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</si>
  <si>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</si>
  <si>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</si>
  <si>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</si>
  <si>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</si>
  <si>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</si>
  <si>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</si>
  <si>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</si>
  <si>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</si>
  <si>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</si>
  <si>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</si>
  <si>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</si>
  <si>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</si>
  <si>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</si>
  <si>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</si>
  <si>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</si>
  <si>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</si>
  <si>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</si>
  <si>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</si>
  <si>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</si>
  <si>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</si>
  <si>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</si>
  <si>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</si>
  <si>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</si>
  <si>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</si>
  <si>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</si>
  <si>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</si>
  <si>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</si>
  <si>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</si>
  <si>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</si>
  <si>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</si>
  <si>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</si>
  <si>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</si>
  <si>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</si>
  <si>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</si>
  <si>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</si>
  <si>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</si>
  <si>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</si>
  <si>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</si>
  <si>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</si>
  <si>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</si>
  <si>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</si>
  <si>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</si>
  <si>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</si>
  <si>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</si>
  <si>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</si>
  <si>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</si>
  <si>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</si>
  <si>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</si>
  <si>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</si>
  <si>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</si>
  <si>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</si>
  <si>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</si>
  <si>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</si>
  <si>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</si>
  <si>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</si>
  <si>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</si>
  <si>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</si>
  <si>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</si>
  <si>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</si>
  <si>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</si>
  <si>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</si>
  <si>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</si>
  <si>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</si>
  <si>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</si>
  <si>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</si>
  <si>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</si>
  <si>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</si>
  <si>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</si>
  <si>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</si>
  <si>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</si>
  <si>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</si>
  <si>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</si>
  <si>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</si>
  <si>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</si>
  <si>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</si>
  <si>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</si>
  <si>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</si>
  <si>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</si>
  <si>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</si>
  <si>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</si>
  <si>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</si>
  <si>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</si>
  <si>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</si>
  <si>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</si>
  <si>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</si>
  <si>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</si>
  <si>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</si>
  <si>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</si>
  <si>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</si>
  <si>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</si>
  <si>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</si>
  <si>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</si>
  <si>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</si>
  <si>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</si>
  <si>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</si>
  <si>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</si>
  <si>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</si>
  <si>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</si>
  <si>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</si>
  <si>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</si>
  <si>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</si>
  <si>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</si>
  <si>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</si>
  <si>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</si>
  <si>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</si>
  <si>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</si>
  <si>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</si>
  <si>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</si>
  <si>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</si>
  <si>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</si>
  <si>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</si>
  <si>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</si>
  <si>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</si>
  <si>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</si>
  <si>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</si>
  <si>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</si>
  <si>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</si>
  <si>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</si>
  <si>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</si>
  <si>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</si>
  <si>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</si>
  <si>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</si>
  <si>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</si>
  <si>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</si>
  <si>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</si>
  <si>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</si>
  <si>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</si>
  <si>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</si>
  <si>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</si>
  <si>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</si>
  <si>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</si>
  <si>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</si>
  <si>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</si>
  <si>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</si>
  <si>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</si>
  <si>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</si>
  <si>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</si>
  <si>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</si>
  <si>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</si>
  <si>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</si>
  <si>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</si>
  <si>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</si>
  <si>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</si>
  <si>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</si>
  <si>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</si>
  <si>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</si>
  <si>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</si>
  <si>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</si>
  <si>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</si>
  <si>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</si>
  <si>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</si>
  <si>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</si>
  <si>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</si>
  <si>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</si>
  <si>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</si>
  <si>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</si>
  <si>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</si>
  <si>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</si>
  <si>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</si>
  <si>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</si>
  <si>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</si>
  <si>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</si>
  <si>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</si>
  <si>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</si>
  <si>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</si>
  <si>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</si>
  <si>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</si>
  <si>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</si>
  <si>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</si>
  <si>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</si>
  <si>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</si>
  <si>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</si>
  <si>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</si>
  <si>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</si>
  <si>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</si>
  <si>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</si>
  <si>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</si>
  <si>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</si>
  <si>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</si>
  <si>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</si>
  <si>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</si>
  <si>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</si>
  <si>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</si>
  <si>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</si>
  <si>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</si>
  <si>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</si>
  <si>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</si>
  <si>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</si>
  <si>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</si>
  <si>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</si>
  <si>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</si>
  <si>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</si>
  <si>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</si>
  <si>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</si>
  <si>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</si>
  <si>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</si>
  <si>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</si>
  <si>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</si>
  <si>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</si>
  <si>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</si>
  <si>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</si>
  <si>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</si>
  <si>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</si>
  <si>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</si>
  <si>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</si>
  <si>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</si>
  <si>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</si>
  <si>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</si>
  <si>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</si>
  <si>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</si>
  <si>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</si>
  <si>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</si>
  <si>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</si>
  <si>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</si>
  <si>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</si>
  <si>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</si>
  <si>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</si>
  <si>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</si>
  <si>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</si>
  <si>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</si>
  <si>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</si>
  <si>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</si>
  <si>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</si>
  <si>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</si>
  <si>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</si>
  <si>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</si>
  <si>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</si>
  <si>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</si>
  <si>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</si>
  <si>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</si>
  <si>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</si>
  <si>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</si>
  <si>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</si>
  <si>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</si>
  <si>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</si>
  <si>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</si>
  <si>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</si>
  <si>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</si>
  <si>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</si>
  <si>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</si>
  <si>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</si>
  <si>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</si>
  <si>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</si>
  <si>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</si>
  <si>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</si>
  <si>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</si>
  <si>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</si>
  <si>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</si>
  <si>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</si>
  <si>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</si>
  <si>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</si>
  <si>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</si>
  <si>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</si>
  <si>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</si>
  <si>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</si>
  <si>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</si>
  <si>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</si>
  <si>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</si>
  <si>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</si>
  <si>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</si>
  <si>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</si>
  <si>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</si>
  <si>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</si>
  <si>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</si>
  <si>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</si>
  <si>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</si>
  <si>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</si>
  <si>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</si>
  <si>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</si>
  <si>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</si>
  <si>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</si>
  <si>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</si>
  <si>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</si>
  <si>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</si>
  <si>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</si>
  <si>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</si>
  <si>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</si>
  <si>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</si>
  <si>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</si>
  <si>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</si>
  <si>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</si>
  <si>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</si>
  <si>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</si>
  <si>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</si>
  <si>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</si>
  <si>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</si>
  <si>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</si>
  <si>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</si>
  <si>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</si>
  <si>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</si>
  <si>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</si>
  <si>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</si>
  <si>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</si>
  <si>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</si>
  <si>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</si>
  <si>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</si>
  <si>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</si>
  <si>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</si>
  <si>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</si>
  <si>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</si>
  <si>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</si>
  <si>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</si>
  <si>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</si>
  <si>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</si>
  <si>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</si>
  <si>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</si>
  <si>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</si>
  <si>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</si>
  <si>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</si>
  <si>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</si>
  <si>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</si>
  <si>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</si>
  <si>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</si>
  <si>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</si>
  <si>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</si>
  <si>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</si>
  <si>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</si>
  <si>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</si>
  <si>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</si>
  <si>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</si>
  <si>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</si>
  <si>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</si>
  <si>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</si>
  <si>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</si>
  <si>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</si>
  <si>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</si>
  <si>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</si>
  <si>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</si>
  <si>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</si>
  <si>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</si>
  <si>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</si>
  <si>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</si>
  <si>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</si>
  <si>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</si>
  <si>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</si>
  <si>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</si>
  <si>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</si>
  <si>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</si>
  <si>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</si>
  <si>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</si>
  <si>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</si>
  <si>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</si>
  <si>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</si>
  <si>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</si>
  <si>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</si>
  <si>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</si>
  <si>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</si>
  <si>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</si>
  <si>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</si>
  <si>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</si>
  <si>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</si>
  <si>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</si>
  <si>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</si>
  <si>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</si>
  <si>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</si>
  <si>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</si>
  <si>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</si>
  <si>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</si>
  <si>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</si>
  <si>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</si>
  <si>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</si>
  <si>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</si>
  <si>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</si>
  <si>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</si>
  <si>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</si>
  <si>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</si>
  <si>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</si>
  <si>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</si>
  <si>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</si>
  <si>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</si>
  <si>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</si>
  <si>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</si>
  <si>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</si>
  <si>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</si>
  <si>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</si>
  <si>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</si>
  <si>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</si>
  <si>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</si>
  <si>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</si>
  <si>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</si>
  <si>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</si>
  <si>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</si>
  <si>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</si>
  <si>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</si>
  <si>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</si>
  <si>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</si>
  <si>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</si>
  <si>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</si>
  <si>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</si>
  <si>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</si>
  <si>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</si>
  <si>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</si>
  <si>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</si>
  <si>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</si>
  <si>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</si>
  <si>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</si>
  <si>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</si>
  <si>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</si>
  <si>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</si>
  <si>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</si>
  <si>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</si>
  <si>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</si>
  <si>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</si>
  <si>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</si>
  <si>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</si>
  <si>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</si>
  <si>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</si>
  <si>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</si>
  <si>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</si>
  <si>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</si>
  <si>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</si>
  <si>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</si>
  <si>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</si>
  <si>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</si>
  <si>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</si>
  <si>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</si>
  <si>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</si>
  <si>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</si>
  <si>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</si>
  <si>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</si>
  <si>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</si>
  <si>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</si>
  <si>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</si>
  <si>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</si>
  <si>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</si>
  <si>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</si>
  <si>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</si>
  <si>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</si>
  <si>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</si>
  <si>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</si>
  <si>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</si>
  <si>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</si>
  <si>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</si>
  <si>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</si>
  <si>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</si>
  <si>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</si>
  <si>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</si>
  <si>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</si>
  <si>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</si>
  <si>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</si>
  <si>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</si>
  <si>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</si>
  <si>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</si>
  <si>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</si>
  <si>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</si>
  <si>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</si>
  <si>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</si>
  <si>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</si>
  <si>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</si>
  <si>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</si>
  <si>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</si>
  <si>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</si>
  <si>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</si>
  <si>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</si>
  <si>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</si>
  <si>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</si>
  <si>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</si>
  <si>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</si>
  <si>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</si>
  <si>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</si>
  <si>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</si>
  <si>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</si>
  <si>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</si>
  <si>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</si>
  <si>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</si>
  <si>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</si>
  <si>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</si>
  <si>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</si>
  <si>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</si>
  <si>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</si>
  <si>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</si>
  <si>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</si>
  <si>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</si>
  <si>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</si>
  <si>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</si>
  <si>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</si>
  <si>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</si>
  <si>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</si>
  <si>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</si>
  <si>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</si>
  <si>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</si>
  <si>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</si>
  <si>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</si>
  <si>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</si>
  <si>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</si>
  <si>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</si>
  <si>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</si>
  <si>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</si>
  <si>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</si>
  <si>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</si>
  <si>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</si>
  <si>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</si>
  <si>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</si>
  <si>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</si>
  <si>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</si>
  <si>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</si>
  <si>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</si>
  <si>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</si>
  <si>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</si>
  <si>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</si>
  <si>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</si>
  <si>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</si>
  <si>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</si>
  <si>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</si>
  <si>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</si>
  <si>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</si>
  <si>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</si>
  <si>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</si>
  <si>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</si>
  <si>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</si>
  <si>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</si>
  <si>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</si>
  <si>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</si>
  <si>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</si>
  <si>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</si>
  <si>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</si>
  <si>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</si>
  <si>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</si>
  <si>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</si>
  <si>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</si>
  <si>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</si>
  <si>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</si>
  <si>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</si>
  <si>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</si>
  <si>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</si>
  <si>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</si>
  <si>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</si>
  <si>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</si>
  <si>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</si>
  <si>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</si>
  <si>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</si>
  <si>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</si>
  <si>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</si>
  <si>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</si>
  <si>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</si>
  <si>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</si>
  <si>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</si>
  <si>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</si>
  <si>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</si>
  <si>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</si>
  <si>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</si>
  <si>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</si>
  <si>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</si>
  <si>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</si>
  <si>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</si>
  <si>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</si>
  <si>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</si>
  <si>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</si>
  <si>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</si>
  <si>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</si>
  <si>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</si>
  <si>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</si>
  <si>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</si>
  <si>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</si>
  <si>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</si>
  <si>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</si>
  <si>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</si>
  <si>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</si>
  <si>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</si>
  <si>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</si>
  <si>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</si>
  <si>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</si>
  <si>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</si>
  <si>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</si>
  <si>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</si>
  <si>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</si>
  <si>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</si>
  <si>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</si>
  <si>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</si>
  <si>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</si>
  <si>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</si>
  <si>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</si>
  <si>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</si>
  <si>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</si>
  <si>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</si>
  <si>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</si>
  <si>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</si>
  <si>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</si>
  <si>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</si>
  <si>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</si>
  <si>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</si>
  <si>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</si>
  <si>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</si>
  <si>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</si>
  <si>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</si>
  <si>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</si>
  <si>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</si>
  <si>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</si>
  <si>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</si>
  <si>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</si>
  <si>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</si>
  <si>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</si>
  <si>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</si>
  <si>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</si>
  <si>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</si>
  <si>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</si>
  <si>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</si>
  <si>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</si>
  <si>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</si>
  <si>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</si>
  <si>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</si>
  <si>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</si>
  <si>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</si>
  <si>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</si>
  <si>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</si>
  <si>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</si>
  <si>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</si>
  <si>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</si>
  <si>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</si>
  <si>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</si>
  <si>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</si>
  <si>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</si>
  <si>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</si>
  <si>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</si>
  <si>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</si>
  <si>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</si>
  <si>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</si>
  <si>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</si>
  <si>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</si>
  <si>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</si>
  <si>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</si>
  <si>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</si>
  <si>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</si>
  <si>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</si>
  <si>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</si>
  <si>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</si>
  <si>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</si>
  <si>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</si>
  <si>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</si>
  <si>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</si>
  <si>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</si>
  <si>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</si>
  <si>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</si>
  <si>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</si>
  <si>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</si>
  <si>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</si>
  <si>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</si>
  <si>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</si>
  <si>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</si>
  <si>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</si>
  <si>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</si>
  <si>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</si>
  <si>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</si>
  <si>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</si>
  <si>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</si>
  <si>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</si>
  <si>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</si>
  <si>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</si>
  <si>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</si>
  <si>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</si>
  <si>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</si>
  <si>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</si>
  <si>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</si>
  <si>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</si>
  <si>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</si>
  <si>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</si>
  <si>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</si>
  <si>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</si>
  <si>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</si>
  <si>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</si>
  <si>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</si>
  <si>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</si>
  <si>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</si>
  <si>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</si>
  <si>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</si>
  <si>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</si>
  <si>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</si>
  <si>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</si>
  <si>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</si>
  <si>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</si>
  <si>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</si>
  <si>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</si>
  <si>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</si>
  <si>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</si>
  <si>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</si>
  <si>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</si>
  <si>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</si>
  <si>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</si>
  <si>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</si>
  <si>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</si>
  <si>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</si>
  <si>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</si>
  <si>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</si>
  <si>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</si>
  <si>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</si>
  <si>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</si>
  <si>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</si>
  <si>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</si>
  <si>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</si>
  <si>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</si>
  <si>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</si>
  <si>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</si>
  <si>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</si>
  <si>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</si>
  <si>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</si>
  <si>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</si>
  <si>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</si>
  <si>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</si>
  <si>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</si>
  <si>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</si>
  <si>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</si>
  <si>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</si>
  <si>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</si>
  <si>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</si>
  <si>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</si>
  <si>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</si>
  <si>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</si>
  <si>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</si>
  <si>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</si>
  <si>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</si>
  <si>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</si>
  <si>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</si>
  <si>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</si>
  <si>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</si>
  <si>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</si>
  <si>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</si>
  <si>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</si>
  <si>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</si>
  <si>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</si>
  <si>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</si>
  <si>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</si>
  <si>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</si>
  <si>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</si>
  <si>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</si>
  <si>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</si>
  <si>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</si>
  <si>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</si>
  <si>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</si>
  <si>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</si>
  <si>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</si>
  <si>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</si>
  <si>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</si>
  <si>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</si>
  <si>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</si>
  <si>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</si>
  <si>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</si>
  <si>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</si>
  <si>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</si>
  <si>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</si>
  <si>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</si>
  <si>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</si>
  <si>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</si>
  <si>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</si>
  <si>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</si>
  <si>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</si>
  <si>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</si>
  <si>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</si>
  <si>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</si>
  <si>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</si>
  <si>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</si>
  <si>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</si>
  <si>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</si>
  <si>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</si>
  <si>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</si>
  <si>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</si>
  <si>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</si>
  <si>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</si>
  <si>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</si>
  <si>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</si>
  <si>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</si>
  <si>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</si>
  <si>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</si>
  <si>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</si>
  <si>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</si>
  <si>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</si>
  <si>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</si>
  <si>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</si>
  <si>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</si>
  <si>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</si>
  <si>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</si>
  <si>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</si>
  <si>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</si>
  <si>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</si>
  <si>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</si>
  <si>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</si>
  <si>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</si>
  <si>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</si>
  <si>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</si>
  <si>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</si>
  <si>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</si>
  <si>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</si>
  <si>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</si>
  <si>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</si>
  <si>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</si>
  <si>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</si>
  <si>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</si>
  <si>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</si>
  <si>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</si>
  <si>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</si>
  <si>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</si>
  <si>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</si>
  <si>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</si>
  <si>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</si>
  <si>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</si>
  <si>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</si>
  <si>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</si>
  <si>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</si>
  <si>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</si>
  <si>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</si>
  <si>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</si>
  <si>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</si>
  <si>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</si>
  <si>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</si>
  <si>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</si>
  <si>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</si>
  <si>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</si>
  <si>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</si>
  <si>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</si>
  <si>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</si>
  <si>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</si>
  <si>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</si>
  <si>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</si>
  <si>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</si>
  <si>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</si>
  <si>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</si>
  <si>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</si>
  <si>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</si>
  <si>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</si>
  <si>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</si>
  <si>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</si>
  <si>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</si>
  <si>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</si>
  <si>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</si>
  <si>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</si>
  <si>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</si>
  <si>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</si>
  <si>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</si>
  <si>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</si>
  <si>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</si>
  <si>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</si>
  <si>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</si>
  <si>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</si>
  <si>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</si>
  <si>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</si>
  <si>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</si>
  <si>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</si>
  <si>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</si>
  <si>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</si>
  <si>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</si>
  <si>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</si>
  <si>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</si>
  <si>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</si>
  <si>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</si>
  <si>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</si>
  <si>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</si>
  <si>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</si>
  <si>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</si>
  <si>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</si>
  <si>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</si>
  <si>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</si>
  <si>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</si>
  <si>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</si>
  <si>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</si>
  <si>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</si>
  <si>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</si>
  <si>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</si>
  <si>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</si>
  <si>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</si>
  <si>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</si>
  <si>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</si>
  <si>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</si>
  <si>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</si>
  <si>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</si>
  <si>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</si>
  <si>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</si>
  <si>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</si>
  <si>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</si>
  <si>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</si>
  <si>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</si>
  <si>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</si>
  <si>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</si>
  <si>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</si>
  <si>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</si>
  <si>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</si>
  <si>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</si>
  <si>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</si>
  <si>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</si>
  <si>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</si>
  <si>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</si>
  <si>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</si>
  <si>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</si>
  <si>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</si>
  <si>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</si>
  <si>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</si>
  <si>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</si>
  <si>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</si>
  <si>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</si>
  <si>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</si>
  <si>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</si>
  <si>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</si>
  <si>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</si>
  <si>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</si>
  <si>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</si>
  <si>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</si>
  <si>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</si>
  <si>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</si>
  <si>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</si>
  <si>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</si>
  <si>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</si>
  <si>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</si>
  <si>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</si>
  <si>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</si>
  <si>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</si>
  <si>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</si>
  <si>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</si>
  <si>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</si>
  <si>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</si>
  <si>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</si>
  <si>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</si>
  <si>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</si>
  <si>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</si>
  <si>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</si>
  <si>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</si>
  <si>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</si>
  <si>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</si>
  <si>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</si>
  <si>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</si>
  <si>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</si>
  <si>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</si>
  <si>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</si>
  <si>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</si>
  <si>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</si>
  <si>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</si>
  <si>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</si>
  <si>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</si>
  <si>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</si>
  <si>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</si>
  <si>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</si>
  <si>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</si>
  <si>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</si>
  <si>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</si>
  <si>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</si>
  <si>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</si>
  <si>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</si>
  <si>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</si>
  <si>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</si>
  <si>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</si>
  <si>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</si>
  <si>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</si>
  <si>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</si>
  <si>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</si>
  <si>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</si>
  <si>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</si>
  <si>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</si>
  <si>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</si>
  <si>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</si>
  <si>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</si>
  <si>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</si>
  <si>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</si>
  <si>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</si>
  <si>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</si>
  <si>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</si>
  <si>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</si>
  <si>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</si>
  <si>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</si>
  <si>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</si>
  <si>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</si>
  <si>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</si>
  <si>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</si>
  <si>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</si>
  <si>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</si>
  <si>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</si>
  <si>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</si>
  <si>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</si>
  <si>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</si>
  <si>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</si>
  <si>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</si>
  <si>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</si>
  <si>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</si>
  <si>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</si>
  <si>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</si>
  <si>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</si>
  <si>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</si>
  <si>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</si>
  <si>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</si>
  <si>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</si>
  <si>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</si>
  <si>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</si>
  <si>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</si>
  <si>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</si>
  <si>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</si>
  <si>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</si>
  <si>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</si>
  <si>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</si>
  <si>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</si>
  <si>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</si>
  <si>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</si>
  <si>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</si>
  <si>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</si>
  <si>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</si>
  <si>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</si>
  <si>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</si>
  <si>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</si>
  <si>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</si>
  <si>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</si>
  <si>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</si>
  <si>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</si>
  <si>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</si>
  <si>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</si>
  <si>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</si>
  <si>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</si>
  <si>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</si>
  <si>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</si>
  <si>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</si>
  <si>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</si>
  <si>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</si>
  <si>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</si>
  <si>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</si>
  <si>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</si>
  <si>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</si>
  <si>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</si>
  <si>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</si>
  <si>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</si>
  <si>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</si>
  <si>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</si>
  <si>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</si>
  <si>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</si>
  <si>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</si>
  <si>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</si>
  <si>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</si>
  <si>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</si>
  <si>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</si>
  <si>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</si>
  <si>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</si>
  <si>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</si>
  <si>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</si>
  <si>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</si>
  <si>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</si>
  <si>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</si>
  <si>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</si>
  <si>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</si>
  <si>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</si>
  <si>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</si>
  <si>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</si>
  <si>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</si>
  <si>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</si>
  <si>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</si>
  <si>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</si>
  <si>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</si>
  <si>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</si>
  <si>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</si>
  <si>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</si>
  <si>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</si>
  <si>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</si>
  <si>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</si>
  <si>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</si>
  <si>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</si>
  <si>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</si>
  <si>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</si>
  <si>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</si>
  <si>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</si>
  <si>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</si>
  <si>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</si>
  <si>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</si>
  <si>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</si>
  <si>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</si>
  <si>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</si>
  <si>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</si>
  <si>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</si>
  <si>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</si>
  <si>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</si>
  <si>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</si>
  <si>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</si>
  <si>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</si>
  <si>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</si>
  <si>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</si>
  <si>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</si>
  <si>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</si>
  <si>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</si>
  <si>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</si>
  <si>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</si>
  <si>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</si>
  <si>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</si>
  <si>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</si>
  <si>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</si>
  <si>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</si>
  <si>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</si>
  <si>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</si>
  <si>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</si>
  <si>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</si>
  <si>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</si>
  <si>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</si>
  <si>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</si>
  <si>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</si>
  <si>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</si>
  <si>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</si>
  <si>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</si>
  <si>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</si>
  <si>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</si>
  <si>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</si>
  <si>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</si>
  <si>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</si>
  <si>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</si>
  <si>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</si>
  <si>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</si>
  <si>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</si>
  <si>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</si>
  <si>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</si>
  <si>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</si>
  <si>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</si>
  <si>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</si>
  <si>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</si>
  <si>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</si>
  <si>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</si>
  <si>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</si>
  <si>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</si>
  <si>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</si>
  <si>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</si>
  <si>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</si>
  <si>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</si>
  <si>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</si>
  <si>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</si>
  <si>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</si>
  <si>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</si>
  <si>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</si>
  <si>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</si>
  <si>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</si>
  <si>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</si>
  <si>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</si>
  <si>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</si>
  <si>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</si>
  <si>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</si>
  <si>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</si>
  <si>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</si>
  <si>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</si>
  <si>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</si>
  <si>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</si>
  <si>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</si>
  <si>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</si>
  <si>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</si>
  <si>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</si>
  <si>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</si>
  <si>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</si>
  <si>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</si>
  <si>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</si>
  <si>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</si>
  <si>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</si>
  <si>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</si>
  <si>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</si>
  <si>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</si>
  <si>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</si>
  <si>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</si>
  <si>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</si>
  <si>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</si>
  <si>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</si>
  <si>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</si>
  <si>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</si>
  <si>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</si>
  <si>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</si>
  <si>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</si>
  <si>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</si>
  <si>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</si>
  <si>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</si>
  <si>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</si>
  <si>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</si>
  <si>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</si>
  <si>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</si>
  <si>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</si>
  <si>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</si>
  <si>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</si>
  <si>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</si>
  <si>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</si>
  <si>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</si>
  <si>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</si>
  <si>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</si>
  <si>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</si>
  <si>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</si>
  <si>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</si>
  <si>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</si>
  <si>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</si>
  <si>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</si>
  <si>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</si>
  <si>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</si>
  <si>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</si>
  <si>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</si>
  <si>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</si>
  <si>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</si>
  <si>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</si>
  <si>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</si>
  <si>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</si>
  <si>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</si>
  <si>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</si>
  <si>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</si>
  <si>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</si>
  <si>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</si>
  <si>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</si>
  <si>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</si>
  <si>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</si>
  <si>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</si>
  <si>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</si>
  <si>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</si>
  <si>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</si>
  <si>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</si>
  <si>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</si>
  <si>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</si>
  <si>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</si>
  <si>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</si>
  <si>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</si>
  <si>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</si>
  <si>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</si>
  <si>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</si>
  <si>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</si>
  <si>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</si>
  <si>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</si>
  <si>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</si>
  <si>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</si>
  <si>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</si>
  <si>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</si>
  <si>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</si>
  <si>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</si>
  <si>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</si>
  <si>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</si>
  <si>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</si>
  <si>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</si>
  <si>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</si>
  <si>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</si>
  <si>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</si>
  <si>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</si>
  <si>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</si>
  <si>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</si>
  <si>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</si>
  <si>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</si>
  <si>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</si>
  <si>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</si>
  <si>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</si>
  <si>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</si>
  <si>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</si>
  <si>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</si>
  <si>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</si>
  <si>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</si>
  <si>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</si>
  <si>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</si>
  <si>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</si>
  <si>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</si>
  <si>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</si>
  <si>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</si>
  <si>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</si>
  <si>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</si>
  <si>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</si>
  <si>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</si>
  <si>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</si>
  <si>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</si>
  <si>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</si>
  <si>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</si>
  <si>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</si>
  <si>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</si>
  <si>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</si>
  <si>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</si>
  <si>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</si>
  <si>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</si>
  <si>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</si>
  <si>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</si>
  <si>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</si>
  <si>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</si>
  <si>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</si>
  <si>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</si>
  <si>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</si>
  <si>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</si>
  <si>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</si>
  <si>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</si>
  <si>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</si>
  <si>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</si>
  <si>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</si>
  <si>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</si>
  <si>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</si>
  <si>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</si>
  <si>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</si>
  <si>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</si>
  <si>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</si>
  <si>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</si>
  <si>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</si>
  <si>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</si>
  <si>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</si>
  <si>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</si>
  <si>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</si>
  <si>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</si>
  <si>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</si>
  <si>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</si>
  <si>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</si>
  <si>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</si>
  <si>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</si>
  <si>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</si>
  <si>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</si>
  <si>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</si>
  <si>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</si>
  <si>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</si>
  <si>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</si>
  <si>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</si>
  <si>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</si>
  <si>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</si>
  <si>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</si>
  <si>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</si>
  <si>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</si>
  <si>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</si>
  <si>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</si>
  <si>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</si>
  <si>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</si>
  <si>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</si>
  <si>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</si>
  <si>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</si>
  <si>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</si>
  <si>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</si>
  <si>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</si>
  <si>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</si>
  <si>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</si>
  <si>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</si>
  <si>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</si>
  <si>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</si>
  <si>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</si>
  <si>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</si>
  <si>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</si>
  <si>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</si>
  <si>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</si>
  <si>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</si>
  <si>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</si>
  <si>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</si>
  <si>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</si>
  <si>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</si>
  <si>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</si>
  <si>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</si>
  <si>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</si>
  <si>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</si>
  <si>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</si>
  <si>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</si>
  <si>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</si>
  <si>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</si>
  <si>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</si>
  <si>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</si>
  <si>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</si>
  <si>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</si>
  <si>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</si>
  <si>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</si>
  <si>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</si>
  <si>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</si>
  <si>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</si>
  <si>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</si>
  <si>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</si>
  <si>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</si>
  <si>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</si>
  <si>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</si>
  <si>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</si>
  <si>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</si>
  <si>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</si>
  <si>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</si>
  <si>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</si>
  <si>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</si>
  <si>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</si>
  <si>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</si>
  <si>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</si>
  <si>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</si>
  <si>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</si>
  <si>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</si>
  <si>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</si>
  <si>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</si>
  <si>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</si>
  <si>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</si>
  <si>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</si>
  <si>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</si>
  <si>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</si>
  <si>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</si>
  <si>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</si>
  <si>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</si>
  <si>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</si>
  <si>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</si>
  <si>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</si>
  <si>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</si>
  <si>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</si>
  <si>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</si>
  <si>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</si>
  <si>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</si>
  <si>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</si>
  <si>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</si>
  <si>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</si>
  <si>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</si>
  <si>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</si>
  <si>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</si>
  <si>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</si>
  <si>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</si>
  <si>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</si>
  <si>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</si>
  <si>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</si>
  <si>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</si>
  <si>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</si>
  <si>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</si>
  <si>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</si>
  <si>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</si>
  <si>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</si>
  <si>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</si>
  <si>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</si>
  <si>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</si>
  <si>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</si>
  <si>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</si>
  <si>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</si>
  <si>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</si>
  <si>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</si>
  <si>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</si>
  <si>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</si>
  <si>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</si>
  <si>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</si>
  <si>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</si>
  <si>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</si>
  <si>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</si>
  <si>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</si>
  <si>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</si>
  <si>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</si>
  <si>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</si>
  <si>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</si>
  <si>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</si>
  <si>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</si>
  <si>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</si>
  <si>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</si>
  <si>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</si>
  <si>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</si>
  <si>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</si>
  <si>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</si>
  <si>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</si>
  <si>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</si>
  <si>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</si>
  <si>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</si>
  <si>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</si>
  <si>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</si>
  <si>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</si>
  <si>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</si>
  <si>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</si>
  <si>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</si>
  <si>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</si>
  <si>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</si>
  <si>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</si>
  <si>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</si>
  <si>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</si>
  <si>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</si>
  <si>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</si>
  <si>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</si>
  <si>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</si>
  <si>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</si>
  <si>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</si>
  <si>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</si>
  <si>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</si>
  <si>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</si>
  <si>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</si>
  <si>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</si>
  <si>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</si>
  <si>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</si>
  <si>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</si>
  <si>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</si>
  <si>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</si>
  <si>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</si>
  <si>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</si>
  <si>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</si>
  <si>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</si>
  <si>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</si>
  <si>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</si>
  <si>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</si>
  <si>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</si>
  <si>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</si>
  <si>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</si>
  <si>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</si>
  <si>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</si>
  <si>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</si>
  <si>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</si>
  <si>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</si>
  <si>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</si>
  <si>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</si>
  <si>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</si>
  <si>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</si>
  <si>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</si>
  <si>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</si>
  <si>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</si>
  <si>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</si>
  <si>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</si>
  <si>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</si>
  <si>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</si>
  <si>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</si>
  <si>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</si>
  <si>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</si>
  <si>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</si>
  <si>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</si>
  <si>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</si>
  <si>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</si>
  <si>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</si>
  <si>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</si>
  <si>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</si>
  <si>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</si>
  <si>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</si>
  <si>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</si>
  <si>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</si>
  <si>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</si>
  <si>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</si>
  <si>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</si>
  <si>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</si>
  <si>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</si>
  <si>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</si>
  <si>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</si>
  <si>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</si>
  <si>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</si>
  <si>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</si>
  <si>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</si>
  <si>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</si>
  <si>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</si>
  <si>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</si>
  <si>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</si>
  <si>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</si>
  <si>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</si>
  <si>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</si>
  <si>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</si>
  <si>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</si>
  <si>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</si>
  <si>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</si>
  <si>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</si>
  <si>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</si>
  <si>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</si>
  <si>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</si>
  <si>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</si>
  <si>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</si>
  <si>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</si>
  <si>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</si>
  <si>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</si>
  <si>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</si>
  <si>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</si>
  <si>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</si>
  <si>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</si>
  <si>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</si>
  <si>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</si>
  <si>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</si>
  <si>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</si>
  <si>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</si>
  <si>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</si>
  <si>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</si>
  <si>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</si>
  <si>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</si>
  <si>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</si>
  <si>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</si>
  <si>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</si>
  <si>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</si>
  <si>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</si>
  <si>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</si>
  <si>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</si>
  <si>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</si>
  <si>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</si>
  <si>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</si>
  <si>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</si>
  <si>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</si>
  <si>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</si>
  <si>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</si>
  <si>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</si>
  <si>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</si>
  <si>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</si>
  <si>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</si>
  <si>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</si>
  <si>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</si>
  <si>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</si>
  <si>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</si>
  <si>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</si>
  <si>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</si>
  <si>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</si>
  <si>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</si>
  <si>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</si>
  <si>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</si>
  <si>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</si>
  <si>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</si>
  <si>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</si>
  <si>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</si>
  <si>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</si>
  <si>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</si>
  <si>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</si>
  <si>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</si>
  <si>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</si>
  <si>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</si>
  <si>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</si>
  <si>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</si>
  <si>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</si>
  <si>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</si>
  <si>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</si>
  <si>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</si>
  <si>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</si>
  <si>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</si>
  <si>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</si>
  <si>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</si>
  <si>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</si>
  <si>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</si>
  <si>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</si>
  <si>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</si>
  <si>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</si>
  <si>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</si>
  <si>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</si>
  <si>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</si>
  <si>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</si>
  <si>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</si>
  <si>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</si>
  <si>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</si>
  <si>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</si>
  <si>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</si>
  <si>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</si>
  <si>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</si>
  <si>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</si>
  <si>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</si>
  <si>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</si>
  <si>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</si>
  <si>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</si>
  <si>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</si>
  <si>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</si>
  <si>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</si>
  <si>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</si>
  <si>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</si>
  <si>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</si>
  <si>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</si>
  <si>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</si>
  <si>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</si>
  <si>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</si>
  <si>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</si>
  <si>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</si>
  <si>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</si>
  <si>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</si>
  <si>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</si>
  <si>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</si>
  <si>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</si>
  <si>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</si>
  <si>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</si>
  <si>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</si>
  <si>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</si>
  <si>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</si>
  <si>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</si>
  <si>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</si>
  <si>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</si>
  <si>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</si>
  <si>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</si>
  <si>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</si>
  <si>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</si>
  <si>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</si>
  <si>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</si>
  <si>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</si>
  <si>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</si>
  <si>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</si>
  <si>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</si>
  <si>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</si>
  <si>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</si>
  <si>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</si>
  <si>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</si>
  <si>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</si>
  <si>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</si>
  <si>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</si>
  <si>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</si>
  <si>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</si>
  <si>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</si>
  <si>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</si>
  <si>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</si>
  <si>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</si>
  <si>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</si>
  <si>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</si>
  <si>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</si>
  <si>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</si>
  <si>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</si>
  <si>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</si>
  <si>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</si>
  <si>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</si>
  <si>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</si>
  <si>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</si>
  <si>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</si>
  <si>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</si>
  <si>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</si>
  <si>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</si>
  <si>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</si>
  <si>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</si>
  <si>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</si>
  <si>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</si>
  <si>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</si>
  <si>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</si>
  <si>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</si>
  <si>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</si>
  <si>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</si>
  <si>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</si>
  <si>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</si>
  <si>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</si>
  <si>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</si>
  <si>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</si>
  <si>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</si>
  <si>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</si>
  <si>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</si>
  <si>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</si>
  <si>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</si>
  <si>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</si>
  <si>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</si>
  <si>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</si>
  <si>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</si>
  <si>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</si>
  <si>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</si>
  <si>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</si>
  <si>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</si>
  <si>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</si>
  <si>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</si>
  <si>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</si>
  <si>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</si>
  <si>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</si>
  <si>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</si>
  <si>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</si>
  <si>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</si>
  <si>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</si>
  <si>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</si>
  <si>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</si>
  <si>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</si>
  <si>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</si>
  <si>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</si>
  <si>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</si>
  <si>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</si>
  <si>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</si>
  <si>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</si>
  <si>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</si>
  <si>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</si>
  <si>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</si>
  <si>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</si>
  <si>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</si>
  <si>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</si>
  <si>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</si>
  <si>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</si>
  <si>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</si>
  <si>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</si>
  <si>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</si>
  <si>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</si>
  <si>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</si>
  <si>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</si>
  <si>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</si>
  <si>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</si>
  <si>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</si>
  <si>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</si>
  <si>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</si>
  <si>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</si>
  <si>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</si>
  <si>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</si>
  <si>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</si>
  <si>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</si>
  <si>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</si>
  <si>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</si>
  <si>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</si>
  <si>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</si>
  <si>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</si>
  <si>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</si>
  <si>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</si>
  <si>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</si>
  <si>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</si>
  <si>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</si>
  <si>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</si>
  <si>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</si>
  <si>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</si>
  <si>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</si>
  <si>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</si>
  <si>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</si>
  <si>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</si>
  <si>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</si>
  <si>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</si>
  <si>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</si>
  <si>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</si>
  <si>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</si>
  <si>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</si>
  <si>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</si>
  <si>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</si>
  <si>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</si>
  <si>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</si>
  <si>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</si>
  <si>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</si>
  <si>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</si>
  <si>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</si>
  <si>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</si>
  <si>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</si>
  <si>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</si>
  <si>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</si>
  <si>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</si>
  <si>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</si>
  <si>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</si>
  <si>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</si>
  <si>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</si>
  <si>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</si>
  <si>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</si>
  <si>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</si>
  <si>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</si>
  <si>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</si>
  <si>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</si>
  <si>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</si>
  <si>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</si>
  <si>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</si>
  <si>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</si>
  <si>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</si>
  <si>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</si>
  <si>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</si>
  <si>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</si>
  <si>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</si>
  <si>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</si>
  <si>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</si>
  <si>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</si>
  <si>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</si>
  <si>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</si>
  <si>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</si>
  <si>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</si>
  <si>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</si>
  <si>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</si>
  <si>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</si>
  <si>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</si>
  <si>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</si>
  <si>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</si>
  <si>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</si>
  <si>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</si>
  <si>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</si>
  <si>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</si>
  <si>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</si>
  <si>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</si>
  <si>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</si>
  <si>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</si>
  <si>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</si>
  <si>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</si>
  <si>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</si>
  <si>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</si>
  <si>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</si>
  <si>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</si>
  <si>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</si>
  <si>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</si>
  <si>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</si>
  <si>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</si>
  <si>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</si>
  <si>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</si>
  <si>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</si>
  <si>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</si>
  <si>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</si>
  <si>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</si>
  <si>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</si>
  <si>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</si>
  <si>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</si>
  <si>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</si>
  <si>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</si>
  <si>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</si>
  <si>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</si>
  <si>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</si>
  <si>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</si>
  <si>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</si>
  <si>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</si>
  <si>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</si>
  <si>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</si>
  <si>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</si>
  <si>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</si>
  <si>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</si>
  <si>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</si>
  <si>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</si>
  <si>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</si>
  <si>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</si>
  <si>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</si>
  <si>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</si>
  <si>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</si>
  <si>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</si>
  <si>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</si>
  <si>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</si>
  <si>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</si>
  <si>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</si>
  <si>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</si>
  <si>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</si>
  <si>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</si>
  <si>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</si>
  <si>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</si>
  <si>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</si>
  <si>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</si>
  <si>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</si>
  <si>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</si>
  <si>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</si>
  <si>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</si>
  <si>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</si>
  <si>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</si>
  <si>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</si>
  <si>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</si>
  <si>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</si>
  <si>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</si>
  <si>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</si>
  <si>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</si>
  <si>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</si>
  <si>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</si>
  <si>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</si>
  <si>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</si>
  <si>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</si>
  <si>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</si>
  <si>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</si>
  <si>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</si>
  <si>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</si>
  <si>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</si>
  <si>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</si>
  <si>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</si>
  <si>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</si>
  <si>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</si>
  <si>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</si>
  <si>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</si>
  <si>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</si>
  <si>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</si>
  <si>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</si>
  <si>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</si>
  <si>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</si>
  <si>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</si>
  <si>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</si>
  <si>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</si>
  <si>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</si>
  <si>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</si>
  <si>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</si>
  <si>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</si>
  <si>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</si>
  <si>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</si>
  <si>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</si>
  <si>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</si>
  <si>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</si>
  <si>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</si>
  <si>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</si>
  <si>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</si>
  <si>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</si>
  <si>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</si>
  <si>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</si>
  <si>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</si>
  <si>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</si>
  <si>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</si>
  <si>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</si>
  <si>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</si>
  <si>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</si>
  <si>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</si>
  <si>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</si>
  <si>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</si>
  <si>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</si>
  <si>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</si>
  <si>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</si>
  <si>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</si>
  <si>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</si>
  <si>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</si>
  <si>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</si>
  <si>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</si>
  <si>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</si>
  <si>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</si>
  <si>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</si>
  <si>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</si>
  <si>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</si>
  <si>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</si>
  <si>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</si>
  <si>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</si>
  <si>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</si>
  <si>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</si>
  <si>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</si>
  <si>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</si>
  <si>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</si>
  <si>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</si>
  <si>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</si>
  <si>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</si>
  <si>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</si>
  <si>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</si>
  <si>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</si>
  <si>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</si>
  <si>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</si>
  <si>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</si>
  <si>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</si>
  <si>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</si>
  <si>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</si>
  <si>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</si>
  <si>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</si>
  <si>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</si>
  <si>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</si>
  <si>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</si>
  <si>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</si>
  <si>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</si>
  <si>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</si>
  <si>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</si>
  <si>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</si>
  <si>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</si>
  <si>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</si>
  <si>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</si>
  <si>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</si>
  <si>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</si>
  <si>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</si>
  <si>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</si>
  <si>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</si>
  <si>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</si>
  <si>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</si>
  <si>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</si>
  <si>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</si>
  <si>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</si>
  <si>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</si>
  <si>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</si>
  <si>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</si>
  <si>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</si>
  <si>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</si>
  <si>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</si>
  <si>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</si>
  <si>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</si>
  <si>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</si>
  <si>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</si>
  <si>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</si>
  <si>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</si>
  <si>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</si>
  <si>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</si>
  <si>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</si>
  <si>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</si>
  <si>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</si>
  <si>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</si>
  <si>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</si>
  <si>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</si>
  <si>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</si>
  <si>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</si>
  <si>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</si>
  <si>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</si>
  <si>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</si>
  <si>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</si>
  <si>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</si>
  <si>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</si>
  <si>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</si>
  <si>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</si>
  <si>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</si>
  <si>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</si>
  <si>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</si>
  <si>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</si>
  <si>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</si>
  <si>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</si>
  <si>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</si>
  <si>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</si>
  <si>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</si>
  <si>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</si>
  <si>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</si>
  <si>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</si>
  <si>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</si>
  <si>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</si>
  <si>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</si>
  <si>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</si>
  <si>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</si>
  <si>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</si>
  <si>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</si>
  <si>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</si>
  <si>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</si>
  <si>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</si>
  <si>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</si>
  <si>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</si>
  <si>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</si>
  <si>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</si>
  <si>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</si>
  <si>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</si>
  <si>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</si>
  <si>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</si>
  <si>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</si>
  <si>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</si>
  <si>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</si>
  <si>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</si>
  <si>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</si>
  <si>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</si>
  <si>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</si>
  <si>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</si>
  <si>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</si>
  <si>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</si>
  <si>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</si>
  <si>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</si>
  <si>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</si>
  <si>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</si>
  <si>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</si>
  <si>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</si>
  <si>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</si>
  <si>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</si>
  <si>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</si>
  <si>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</si>
  <si>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</si>
  <si>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</si>
  <si>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</si>
  <si>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</si>
  <si>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</si>
  <si>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</si>
  <si>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</si>
  <si>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</si>
  <si>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</si>
  <si>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</si>
  <si>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</si>
  <si>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</si>
  <si>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</si>
  <si>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</si>
  <si>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</si>
  <si>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</si>
  <si>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</si>
  <si>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</si>
  <si>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</si>
  <si>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</si>
  <si>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</si>
  <si>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</si>
  <si>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</si>
  <si>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</si>
  <si>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</si>
  <si>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</si>
  <si>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</si>
  <si>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</si>
  <si>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</si>
  <si>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</si>
  <si>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</si>
  <si>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</si>
  <si>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</si>
  <si>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</si>
  <si>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</si>
  <si>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</si>
  <si>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</si>
  <si>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</si>
  <si>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</si>
  <si>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</si>
  <si>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</si>
  <si>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</si>
  <si>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</si>
  <si>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</si>
  <si>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</si>
  <si>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</si>
  <si>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</si>
  <si>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</si>
  <si>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</si>
  <si>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</si>
  <si>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</si>
  <si>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</si>
  <si>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</si>
  <si>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</si>
  <si>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</si>
  <si>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</si>
  <si>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</si>
  <si>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</si>
  <si>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</si>
  <si>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</si>
  <si>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</si>
  <si>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</si>
  <si>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</si>
  <si>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</si>
  <si>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</si>
  <si>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</si>
  <si>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</si>
  <si>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</si>
  <si>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</si>
  <si>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</si>
  <si>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</si>
  <si>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</si>
  <si>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</si>
  <si>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</si>
  <si>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</si>
  <si>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</si>
  <si>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</si>
  <si>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</si>
  <si>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</si>
  <si>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</si>
  <si>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</si>
  <si>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</si>
  <si>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</si>
  <si>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</si>
  <si>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</si>
  <si>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</si>
  <si>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</si>
  <si>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</si>
  <si>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</si>
  <si>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</si>
  <si>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</si>
  <si>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</si>
  <si>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</si>
  <si>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</si>
  <si>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</si>
  <si>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</si>
  <si>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</si>
  <si>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</si>
  <si>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</si>
  <si>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</si>
  <si>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</si>
  <si>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</si>
  <si>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</si>
  <si>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</si>
  <si>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</si>
  <si>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</si>
  <si>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</si>
  <si>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</si>
  <si>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</si>
  <si>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</si>
  <si>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</si>
  <si>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</si>
  <si>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</si>
  <si>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</si>
  <si>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</si>
  <si>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</si>
  <si>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</si>
  <si>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</si>
  <si>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</si>
  <si>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</si>
  <si>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</si>
  <si>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</si>
  <si>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</si>
  <si>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</si>
  <si>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</si>
  <si>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</si>
  <si>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</si>
  <si>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</si>
  <si>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</si>
  <si>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</si>
  <si>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</si>
  <si>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</si>
  <si>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</si>
  <si>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</si>
  <si>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</si>
  <si>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</si>
  <si>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</si>
  <si>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</si>
  <si>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</si>
  <si>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</si>
  <si>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</si>
  <si>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</si>
  <si>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</si>
  <si>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</si>
  <si>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</si>
  <si>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</si>
  <si>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</si>
  <si>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</si>
  <si>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</si>
  <si>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</si>
  <si>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</si>
  <si>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</si>
  <si>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</si>
  <si>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</si>
  <si>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</si>
  <si>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</si>
  <si>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</si>
  <si>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</si>
  <si>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</si>
  <si>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</si>
  <si>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</si>
  <si>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</si>
  <si>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</si>
  <si>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</si>
  <si>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</si>
  <si>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</si>
  <si>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</si>
  <si>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</si>
  <si>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</si>
  <si>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</si>
  <si>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</si>
  <si>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</si>
  <si>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</si>
  <si>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</si>
  <si>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</si>
  <si>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</si>
  <si>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</si>
  <si>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</si>
  <si>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</si>
  <si>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</si>
  <si>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</si>
  <si>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</si>
  <si>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</si>
  <si>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</si>
  <si>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</si>
  <si>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</si>
  <si>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</si>
  <si>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</si>
  <si>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</si>
  <si>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</si>
  <si>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</si>
  <si>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</si>
  <si>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</si>
  <si>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</si>
  <si>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</si>
  <si>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</si>
  <si>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</si>
  <si>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</si>
  <si>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</si>
  <si>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</si>
  <si>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</si>
  <si>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</si>
  <si>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</si>
  <si>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</si>
  <si>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</si>
  <si>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</si>
  <si>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</si>
  <si>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</si>
  <si>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</si>
  <si>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</si>
  <si>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</si>
  <si>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</si>
  <si>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</si>
  <si>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</si>
  <si>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</si>
  <si>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</si>
  <si>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</si>
  <si>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</si>
  <si>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</si>
  <si>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</si>
  <si>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</si>
  <si>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</si>
  <si>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</si>
  <si>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</si>
  <si>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</si>
  <si>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</si>
  <si>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</si>
  <si>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</si>
  <si>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</si>
  <si>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</si>
  <si>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</si>
  <si>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</si>
  <si>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</si>
  <si>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</si>
  <si>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</si>
  <si>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</si>
  <si>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</si>
  <si>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</si>
  <si>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</si>
  <si>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</si>
  <si>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</si>
  <si>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</si>
  <si>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</si>
  <si>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</si>
  <si>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</si>
  <si>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</si>
  <si>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</si>
  <si>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</si>
  <si>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</si>
  <si>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</si>
  <si>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</si>
  <si>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</si>
  <si>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</si>
  <si>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</si>
  <si>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</si>
  <si>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</si>
  <si>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</si>
  <si>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</si>
  <si>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</si>
  <si>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</si>
  <si>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</si>
  <si>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</si>
  <si>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</si>
  <si>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</si>
  <si>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</si>
  <si>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</si>
  <si>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</si>
  <si>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</si>
  <si>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</si>
  <si>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</si>
  <si>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</si>
  <si>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</si>
  <si>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</si>
  <si>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</si>
  <si>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</si>
  <si>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</si>
  <si>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</si>
  <si>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</si>
  <si>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</si>
  <si>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</si>
  <si>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</si>
  <si>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</si>
  <si>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</si>
  <si>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</si>
  <si>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</si>
  <si>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</si>
  <si>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</si>
  <si>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</si>
  <si>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</si>
  <si>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</si>
  <si>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</si>
  <si>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</si>
  <si>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</si>
  <si>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</si>
  <si>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</si>
  <si>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</si>
  <si>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</si>
  <si>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</si>
  <si>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</si>
  <si>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</si>
  <si>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</si>
  <si>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</si>
  <si>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</si>
  <si>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</si>
  <si>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</si>
  <si>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</si>
  <si>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</si>
  <si>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</si>
  <si>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</si>
  <si>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</si>
  <si>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</si>
  <si>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</si>
  <si>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</si>
  <si>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</si>
  <si>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</si>
  <si>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</si>
  <si>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</si>
  <si>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</si>
  <si>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</si>
  <si>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</si>
  <si>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</si>
  <si>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</si>
  <si>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</si>
  <si>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</si>
  <si>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</si>
  <si>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</si>
  <si>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</si>
  <si>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</si>
  <si>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</si>
  <si>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</si>
  <si>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</si>
  <si>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</si>
  <si>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</si>
  <si>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</si>
  <si>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</si>
  <si>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</si>
  <si>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</si>
  <si>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</si>
  <si>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</si>
  <si>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</si>
  <si>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</si>
  <si>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</si>
  <si>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</si>
  <si>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</si>
  <si>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</si>
  <si>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</si>
  <si>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</si>
  <si>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</si>
  <si>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</si>
  <si>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</si>
  <si>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</si>
  <si>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</si>
  <si>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</si>
  <si>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</si>
  <si>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</si>
  <si>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</si>
  <si>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</si>
  <si>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</si>
  <si>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</si>
  <si>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</si>
  <si>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</si>
  <si>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</si>
  <si>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</si>
  <si>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</si>
  <si>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</si>
  <si>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</si>
  <si>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</si>
  <si>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</si>
  <si>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</si>
  <si>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</si>
  <si>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</si>
  <si>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</si>
  <si>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</si>
  <si>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</si>
  <si>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</si>
  <si>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</si>
  <si>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</si>
  <si>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</si>
  <si>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</si>
  <si>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</si>
  <si>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</si>
  <si>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</si>
  <si>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</si>
  <si>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</si>
  <si>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</si>
  <si>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</si>
  <si>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</si>
  <si>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</si>
  <si>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</si>
  <si>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</si>
  <si>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</si>
  <si>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</si>
  <si>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</si>
  <si>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</si>
  <si>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</si>
  <si>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</si>
  <si>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</si>
  <si>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</si>
  <si>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</si>
  <si>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</si>
  <si>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</si>
  <si>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</si>
  <si>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</si>
  <si>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</si>
  <si>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</si>
  <si>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</si>
  <si>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</si>
  <si>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</si>
  <si>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</si>
  <si>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</si>
  <si>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</si>
  <si>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</si>
  <si>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</si>
  <si>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</si>
  <si>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</si>
  <si>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</si>
  <si>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</si>
  <si>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</si>
  <si>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</si>
  <si>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</si>
  <si>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</si>
  <si>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</si>
  <si>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</si>
  <si>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</si>
  <si>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</si>
  <si>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</si>
  <si>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</si>
  <si>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</si>
  <si>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</si>
  <si>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</si>
  <si>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</si>
  <si>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</si>
  <si>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</si>
  <si>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</si>
  <si>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</si>
  <si>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</si>
  <si>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</si>
  <si>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</si>
  <si>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</si>
  <si>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</si>
  <si>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</si>
  <si>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</si>
  <si>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</si>
  <si>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</si>
  <si>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</si>
  <si>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</si>
  <si>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</si>
  <si>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</si>
  <si>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</si>
  <si>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</si>
  <si>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</si>
  <si>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</si>
  <si>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</si>
  <si>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</si>
  <si>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</si>
  <si>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</si>
  <si>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</si>
  <si>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</si>
  <si>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</si>
  <si>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</si>
  <si>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</si>
  <si>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</si>
  <si>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</si>
  <si>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</si>
  <si>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</si>
  <si>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</si>
  <si>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</si>
  <si>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</si>
  <si>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</si>
  <si>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</si>
  <si>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</si>
  <si>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</si>
  <si>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</si>
  <si>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</si>
  <si>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</si>
  <si>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</si>
  <si>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</si>
  <si>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</si>
  <si>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</si>
  <si>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</si>
  <si>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</si>
  <si>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</si>
  <si>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</si>
  <si>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</si>
  <si>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</si>
  <si>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</si>
  <si>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</si>
  <si>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</si>
  <si>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</si>
  <si>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</si>
  <si>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</si>
  <si>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</si>
  <si>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</si>
  <si>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</si>
  <si>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</si>
  <si>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</si>
  <si>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</si>
  <si>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</si>
  <si>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</si>
  <si>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</si>
  <si>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</si>
  <si>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</si>
  <si>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</si>
  <si>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</si>
  <si>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</si>
  <si>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</si>
  <si>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</si>
  <si>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</si>
  <si>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</si>
  <si>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</si>
  <si>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</si>
  <si>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</si>
  <si>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</si>
  <si>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</si>
  <si>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</si>
  <si>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</si>
  <si>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</si>
  <si>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</si>
  <si>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</si>
  <si>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</si>
  <si>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</si>
  <si>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</si>
  <si>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</si>
  <si>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</si>
  <si>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</si>
  <si>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</si>
  <si>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</si>
  <si>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</si>
  <si>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</si>
  <si>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</si>
  <si>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</si>
  <si>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</si>
  <si>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</si>
  <si>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</si>
  <si>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</si>
  <si>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</si>
  <si>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</si>
  <si>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</si>
  <si>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</si>
  <si>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</si>
  <si>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</si>
  <si>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</si>
  <si>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</si>
  <si>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</si>
  <si>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</si>
  <si>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</si>
  <si>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</si>
  <si>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</si>
  <si>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</si>
  <si>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</si>
  <si>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</si>
  <si>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</si>
  <si>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</si>
  <si>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</si>
  <si>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</si>
  <si>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</si>
  <si>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</si>
  <si>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</si>
  <si>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</si>
  <si>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</si>
  <si>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</si>
  <si>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</si>
  <si>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</si>
  <si>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</si>
  <si>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</si>
  <si>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</si>
  <si>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</si>
  <si>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</si>
  <si>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</si>
  <si>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</si>
  <si>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</si>
  <si>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</si>
  <si>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</si>
  <si>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</si>
  <si>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</si>
  <si>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</si>
  <si>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</si>
  <si>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</si>
  <si>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</si>
  <si>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</si>
  <si>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</si>
  <si>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</si>
  <si>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</si>
  <si>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</si>
  <si>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</si>
  <si>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</si>
  <si>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</si>
  <si>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</si>
  <si>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</si>
  <si>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</si>
  <si>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</si>
  <si>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</si>
  <si>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</si>
  <si>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</si>
  <si>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</si>
  <si>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</si>
  <si>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</si>
  <si>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</si>
  <si>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</si>
  <si>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</si>
  <si>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</si>
  <si>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</si>
  <si>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</si>
  <si>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</si>
  <si>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</si>
  <si>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</si>
  <si>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</si>
  <si>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</si>
  <si>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</si>
  <si>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</si>
  <si>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</si>
  <si>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</si>
  <si>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</si>
  <si>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</si>
  <si>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</si>
  <si>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</si>
  <si>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</si>
  <si>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</si>
  <si>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</si>
  <si>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</si>
  <si>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</si>
  <si>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</si>
  <si>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</si>
  <si>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</si>
  <si>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</si>
  <si>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</si>
  <si>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</si>
  <si>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</si>
  <si>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</si>
  <si>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</si>
  <si>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</si>
  <si>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</si>
  <si>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</si>
  <si>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</si>
  <si>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</si>
  <si>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</si>
  <si>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</si>
  <si>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</si>
  <si>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</si>
  <si>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</si>
  <si>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</si>
  <si>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</si>
  <si>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</si>
  <si>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</si>
  <si>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</si>
  <si>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</si>
  <si>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</si>
  <si>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</si>
  <si>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</si>
  <si>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</si>
  <si>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</si>
  <si>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</si>
  <si>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</si>
  <si>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</si>
  <si>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</si>
  <si>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</si>
  <si>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</si>
  <si>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</si>
  <si>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</si>
  <si>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</si>
  <si>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</si>
  <si>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</si>
  <si>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</si>
  <si>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</si>
  <si>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</si>
  <si>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</si>
  <si>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</si>
  <si>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</si>
  <si>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</si>
  <si>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</si>
  <si>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</si>
  <si>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</si>
  <si>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</si>
  <si>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</si>
  <si>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</si>
  <si>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</si>
  <si>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</si>
  <si>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</si>
  <si>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</si>
  <si>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</si>
  <si>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</si>
  <si>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</si>
  <si>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</si>
  <si>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</si>
  <si>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</si>
  <si>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</si>
  <si>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</si>
  <si>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</si>
  <si>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</si>
  <si>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</si>
  <si>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</si>
  <si>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</si>
  <si>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</si>
  <si>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</si>
  <si>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</si>
  <si>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</si>
  <si>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</si>
  <si>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</si>
  <si>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</si>
  <si>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</si>
  <si>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</si>
  <si>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</si>
  <si>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</si>
  <si>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</si>
  <si>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</si>
  <si>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</si>
  <si>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</si>
  <si>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</si>
  <si>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</si>
  <si>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</si>
  <si>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</si>
  <si>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</si>
  <si>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</si>
  <si>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</si>
  <si>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</si>
  <si>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</si>
  <si>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</si>
  <si>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</si>
  <si>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</si>
  <si>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</si>
  <si>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</si>
  <si>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</si>
  <si>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</si>
  <si>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</si>
  <si>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</si>
  <si>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</si>
  <si>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</si>
  <si>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</si>
  <si>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</si>
  <si>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</si>
  <si>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</si>
  <si>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</si>
  <si>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</si>
  <si>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</si>
  <si>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</si>
  <si>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</si>
  <si>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</si>
  <si>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</si>
  <si>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</si>
  <si>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</si>
  <si>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</si>
  <si>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</si>
  <si>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</si>
  <si>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</si>
  <si>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</si>
  <si>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</si>
  <si>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</si>
  <si>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</si>
  <si>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</si>
  <si>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</si>
  <si>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</si>
  <si>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</si>
  <si>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</si>
  <si>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</si>
  <si>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</si>
  <si>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</si>
  <si>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</si>
  <si>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</si>
  <si>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</si>
  <si>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</si>
  <si>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</si>
  <si>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</si>
  <si>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</si>
  <si>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</si>
  <si>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</si>
  <si>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</si>
  <si>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</si>
  <si>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</si>
  <si>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</si>
  <si>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</si>
  <si>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</si>
  <si>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</si>
  <si>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</si>
  <si>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</si>
  <si>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</si>
  <si>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</si>
  <si>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</si>
  <si>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</si>
  <si>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</si>
  <si>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</si>
  <si>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</si>
  <si>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</si>
  <si>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</si>
  <si>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</si>
  <si>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</si>
  <si>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</si>
  <si>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</si>
  <si>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</si>
  <si>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</si>
  <si>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</si>
  <si>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</si>
  <si>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</si>
  <si>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</si>
  <si>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</si>
  <si>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</si>
  <si>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</si>
  <si>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</si>
  <si>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</si>
  <si>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</si>
  <si>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</si>
  <si>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</si>
  <si>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</si>
  <si>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</si>
  <si>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</si>
  <si>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</si>
  <si>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</si>
  <si>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</si>
  <si>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</si>
  <si>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</si>
  <si>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</si>
  <si>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</si>
  <si>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</si>
  <si>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</si>
  <si>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</si>
  <si>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</si>
  <si>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</si>
  <si>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</si>
  <si>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</si>
  <si>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</si>
  <si>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</si>
  <si>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</si>
  <si>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</si>
  <si>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</si>
  <si>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</si>
  <si>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</si>
  <si>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</si>
  <si>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</si>
  <si>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</si>
  <si>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</si>
  <si>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</si>
  <si>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</si>
  <si>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</si>
  <si>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</si>
  <si>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</si>
  <si>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</si>
  <si>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</si>
  <si>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</si>
  <si>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</si>
  <si>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</si>
  <si>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</si>
  <si>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</si>
  <si>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</si>
  <si>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</si>
  <si>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</si>
  <si>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</si>
  <si>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</si>
  <si>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</si>
  <si>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</si>
  <si>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</si>
  <si>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</si>
  <si>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</si>
  <si>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</si>
  <si>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</si>
  <si>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</si>
  <si>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</si>
  <si>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</si>
  <si>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</si>
  <si>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</si>
  <si>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</si>
  <si>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</si>
  <si>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</si>
  <si>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</si>
  <si>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</si>
  <si>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</si>
  <si>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</si>
  <si>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</si>
  <si>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</si>
  <si>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</si>
  <si>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</si>
  <si>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</si>
  <si>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</si>
  <si>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</si>
  <si>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</si>
  <si>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</si>
  <si>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</si>
  <si>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</si>
  <si>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</si>
  <si>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</si>
  <si>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</si>
  <si>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</si>
  <si>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</si>
  <si>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</si>
  <si>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</si>
  <si>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</si>
  <si>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</si>
  <si>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</si>
  <si>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</si>
  <si>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</si>
  <si>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</si>
  <si>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</si>
  <si>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</si>
  <si>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</si>
  <si>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</si>
  <si>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</si>
  <si>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</si>
  <si>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</si>
  <si>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</si>
  <si>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</si>
  <si>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</si>
  <si>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</si>
  <si>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</si>
  <si>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</si>
  <si>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</si>
  <si>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</si>
  <si>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</si>
  <si>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</si>
  <si>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</si>
  <si>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</si>
  <si>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</si>
  <si>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</si>
  <si>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</si>
  <si>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</si>
  <si>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</si>
  <si>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</si>
  <si>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</si>
  <si>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</si>
  <si>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</si>
  <si>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</si>
  <si>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</si>
  <si>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</si>
  <si>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</si>
  <si>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</si>
  <si>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</si>
  <si>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</si>
  <si>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</si>
  <si>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</si>
  <si>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</si>
  <si>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</si>
  <si>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</si>
  <si>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</si>
  <si>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</si>
  <si>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</si>
  <si>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</si>
  <si>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</si>
  <si>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</si>
  <si>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</si>
  <si>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</si>
  <si>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</si>
  <si>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</si>
  <si>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</si>
  <si>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</si>
  <si>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</si>
  <si>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</si>
  <si>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</si>
  <si>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</si>
  <si>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</si>
  <si>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</si>
  <si>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</si>
  <si>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</si>
  <si>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</si>
  <si>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</si>
  <si>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</si>
  <si>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</si>
  <si>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</si>
  <si>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</si>
  <si>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</si>
  <si>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</si>
  <si>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</si>
  <si>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</si>
  <si>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</si>
  <si>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</si>
  <si>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</si>
  <si>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</si>
  <si>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</si>
  <si>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</si>
  <si>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</si>
  <si>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</si>
  <si>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</si>
  <si>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</si>
  <si>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</si>
  <si>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</si>
  <si>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</si>
  <si>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</si>
  <si>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</si>
  <si>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</si>
  <si>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</si>
  <si>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</si>
  <si>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</si>
  <si>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</si>
  <si>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</si>
  <si>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</si>
  <si>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</si>
  <si>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</si>
  <si>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</si>
  <si>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</si>
  <si>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</si>
  <si>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</si>
  <si>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</si>
  <si>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</si>
  <si>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</si>
  <si>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</si>
  <si>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</si>
  <si>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</si>
  <si>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</si>
  <si>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</si>
  <si>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</si>
  <si>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</si>
  <si>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</si>
  <si>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</si>
  <si>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</si>
  <si>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</si>
  <si>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</si>
  <si>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</si>
  <si>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</si>
  <si>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</si>
  <si>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</si>
  <si>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</si>
  <si>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</si>
  <si>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</si>
  <si>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</si>
  <si>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</si>
  <si>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</si>
  <si>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</si>
  <si>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</si>
  <si>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</si>
  <si>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</si>
  <si>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</si>
  <si>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</si>
  <si>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</si>
  <si>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</si>
  <si>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</si>
  <si>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</si>
  <si>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</si>
  <si>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</si>
  <si>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</si>
  <si>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</si>
  <si>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</si>
  <si>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</si>
  <si>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</si>
  <si>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</si>
  <si>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</si>
  <si>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</si>
  <si>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</si>
  <si>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</si>
  <si>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</si>
  <si>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</si>
  <si>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</si>
  <si>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</si>
  <si>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</si>
  <si>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</si>
  <si>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</si>
  <si>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</si>
  <si>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</si>
  <si>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</si>
  <si>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</si>
  <si>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</si>
  <si>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</si>
  <si>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</si>
  <si>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</si>
  <si>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</si>
  <si>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</si>
  <si>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</si>
  <si>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</si>
  <si>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</si>
  <si>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</si>
  <si>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</si>
  <si>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</si>
  <si>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</si>
  <si>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</si>
  <si>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</si>
  <si>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</si>
  <si>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</si>
  <si>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</si>
  <si>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</si>
  <si>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</si>
  <si>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</si>
  <si>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</si>
  <si>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</si>
  <si>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</si>
  <si>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</si>
  <si>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</si>
  <si>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</si>
  <si>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</si>
  <si>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</si>
  <si>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</si>
  <si>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</si>
  <si>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</si>
  <si>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</si>
  <si>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</si>
  <si>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</si>
  <si>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</si>
  <si>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</si>
  <si>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</si>
  <si>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</si>
  <si>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</si>
  <si>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</si>
  <si>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</si>
  <si>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</si>
  <si>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</si>
  <si>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</si>
  <si>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</si>
  <si>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</si>
  <si>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</si>
  <si>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</si>
  <si>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</si>
  <si>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</si>
  <si>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</si>
  <si>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</si>
  <si>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</si>
  <si>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</si>
  <si>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</si>
  <si>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</si>
  <si>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</si>
  <si>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</si>
  <si>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</si>
  <si>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</si>
  <si>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</si>
  <si>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</si>
  <si>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</si>
  <si>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</si>
  <si>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</si>
  <si>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</si>
  <si>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</si>
  <si>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</si>
  <si>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</si>
  <si>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</si>
  <si>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</si>
  <si>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</si>
  <si>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</si>
  <si>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</si>
  <si>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</si>
  <si>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</si>
  <si>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</si>
  <si>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</si>
  <si>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</si>
  <si>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</si>
  <si>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</si>
  <si>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</si>
  <si>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</si>
  <si>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</si>
  <si>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</si>
  <si>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</si>
  <si>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</si>
  <si>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</si>
  <si>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</si>
  <si>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</si>
  <si>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</si>
  <si>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</si>
  <si>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</si>
  <si>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</si>
  <si>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</si>
  <si>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</si>
  <si>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</si>
  <si>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</si>
  <si>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</si>
  <si>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</si>
  <si>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</si>
  <si>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</si>
  <si>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</si>
  <si>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</si>
  <si>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</si>
  <si>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</si>
  <si>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</si>
  <si>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</si>
  <si>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</si>
  <si>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</si>
  <si>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</si>
  <si>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</si>
  <si>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</si>
  <si>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</si>
  <si>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</si>
  <si>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</si>
  <si>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</si>
  <si>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</si>
  <si>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</si>
  <si>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</si>
  <si>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</si>
  <si>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</si>
  <si>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</si>
  <si>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</si>
  <si>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</si>
  <si>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</si>
  <si>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</si>
  <si>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</si>
  <si>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</si>
  <si>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</si>
  <si>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</si>
  <si>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</si>
  <si>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</si>
  <si>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</si>
  <si>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</si>
  <si>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</si>
  <si>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</si>
  <si>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</si>
  <si>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</si>
  <si>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</si>
  <si>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</si>
  <si>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</si>
  <si>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</si>
  <si>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</si>
  <si>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</si>
  <si>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</si>
  <si>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</si>
  <si>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</si>
  <si>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</si>
  <si>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</si>
  <si>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</si>
  <si>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</si>
  <si>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</si>
  <si>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</si>
  <si>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</si>
  <si>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</si>
  <si>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</si>
  <si>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</si>
  <si>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</si>
  <si>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</si>
  <si>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</si>
  <si>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</si>
  <si>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</si>
  <si>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</si>
  <si>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</si>
  <si>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</si>
  <si>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</si>
  <si>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</si>
  <si>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</si>
  <si>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</si>
  <si>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</si>
  <si>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</si>
  <si>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</si>
  <si>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</si>
  <si>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</si>
  <si>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</si>
  <si>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</si>
  <si>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</si>
  <si>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</si>
  <si>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</si>
  <si>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</si>
  <si>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</si>
  <si>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</si>
  <si>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</si>
  <si>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</si>
  <si>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</si>
  <si>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</si>
  <si>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</si>
  <si>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</si>
  <si>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</si>
  <si>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</si>
  <si>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</si>
  <si>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</si>
  <si>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</si>
  <si>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</si>
  <si>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</si>
  <si>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</si>
  <si>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</si>
  <si>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</si>
  <si>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</si>
  <si>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</si>
  <si>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</si>
  <si>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</si>
  <si>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</si>
  <si>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</si>
  <si>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</si>
  <si>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</si>
  <si>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</si>
  <si>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</si>
  <si>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</si>
  <si>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</si>
  <si>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</si>
  <si>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</si>
  <si>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</si>
  <si>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</si>
  <si>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</si>
  <si>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</si>
  <si>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</si>
  <si>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</si>
  <si>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</si>
  <si>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</si>
  <si>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</si>
  <si>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</si>
  <si>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</si>
  <si>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</si>
  <si>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</si>
  <si>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</si>
  <si>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</si>
  <si>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</si>
  <si>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</si>
  <si>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</si>
  <si>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</si>
  <si>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</si>
  <si>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</si>
  <si>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</si>
  <si>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</si>
  <si>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</si>
  <si>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</si>
  <si>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</si>
  <si>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</si>
  <si>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</si>
  <si>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</si>
  <si>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</si>
  <si>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</si>
  <si>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</si>
  <si>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</si>
  <si>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</si>
  <si>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</si>
  <si>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</si>
  <si>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</si>
  <si>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</si>
  <si>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</si>
  <si>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</si>
  <si>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</si>
  <si>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</si>
  <si>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</si>
  <si>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</si>
  <si>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</si>
  <si>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</si>
  <si>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</si>
  <si>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</si>
  <si>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</si>
  <si>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</si>
  <si>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</si>
  <si>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</si>
  <si>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</si>
  <si>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</si>
  <si>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</si>
  <si>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</si>
  <si>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</si>
  <si>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</si>
  <si>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</si>
  <si>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</si>
  <si>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</si>
  <si>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</si>
  <si>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</si>
  <si>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</si>
  <si>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</si>
  <si>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</si>
  <si>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</si>
  <si>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</si>
  <si>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</si>
  <si>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</si>
  <si>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</si>
  <si>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</si>
  <si>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</si>
  <si>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</si>
  <si>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</si>
  <si>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</si>
  <si>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</si>
  <si>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</si>
  <si>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</si>
  <si>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</si>
  <si>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</si>
  <si>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</si>
  <si>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</si>
  <si>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</si>
  <si>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</si>
  <si>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</si>
  <si>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</si>
  <si>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</si>
  <si>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</si>
  <si>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</si>
  <si>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</si>
  <si>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</si>
  <si>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</si>
  <si>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</si>
  <si>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</si>
  <si>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</si>
  <si>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</si>
  <si>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</si>
  <si>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</si>
  <si>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</si>
  <si>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</si>
  <si>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</si>
  <si>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</si>
  <si>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</si>
  <si>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</si>
  <si>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</si>
  <si>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</si>
  <si>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</si>
  <si>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</si>
  <si>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</si>
  <si>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</si>
  <si>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</si>
  <si>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</si>
  <si>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</si>
  <si>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</si>
  <si>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</si>
  <si>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</si>
  <si>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</si>
  <si>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</si>
  <si>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</si>
  <si>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</si>
  <si>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</si>
  <si>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</si>
  <si>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</si>
  <si>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</si>
  <si>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</si>
  <si>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</si>
  <si>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</si>
  <si>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</si>
  <si>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</si>
  <si>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</si>
  <si>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</si>
  <si>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</si>
  <si>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</si>
  <si>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</si>
  <si>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</si>
  <si>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</si>
  <si>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</si>
  <si>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</si>
  <si>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</si>
  <si>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</si>
  <si>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</si>
  <si>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</si>
  <si>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</si>
  <si>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</si>
  <si>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</si>
  <si>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</si>
  <si>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</si>
  <si>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</si>
  <si>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</si>
  <si>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</si>
  <si>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</si>
  <si>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</si>
  <si>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</si>
  <si>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</si>
  <si>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</si>
  <si>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</si>
  <si>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</si>
  <si>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</si>
  <si>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</si>
  <si>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</si>
  <si>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</si>
  <si>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</si>
  <si>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</si>
  <si>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</si>
  <si>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</si>
  <si>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</si>
  <si>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</si>
  <si>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</si>
  <si>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</si>
  <si>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</si>
  <si>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</si>
  <si>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</si>
  <si>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</si>
  <si>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</si>
  <si>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</si>
  <si>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</si>
  <si>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</si>
  <si>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</si>
  <si>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</si>
  <si>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</si>
  <si>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</si>
  <si>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</si>
  <si>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</si>
  <si>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</si>
  <si>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</si>
  <si>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</si>
  <si>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</si>
  <si>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</si>
  <si>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</si>
  <si>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</si>
  <si>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</si>
  <si>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</si>
  <si>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</si>
  <si>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</si>
  <si>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</si>
  <si>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</si>
  <si>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</si>
  <si>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</si>
  <si>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</si>
  <si>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</si>
  <si>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</si>
  <si>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</si>
  <si>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</si>
  <si>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</si>
  <si>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</si>
  <si>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</si>
  <si>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</si>
  <si>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</si>
  <si>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</si>
  <si>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</si>
  <si>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</si>
  <si>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</si>
  <si>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</si>
  <si>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</si>
  <si>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</si>
  <si>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</si>
  <si>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</si>
  <si>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</si>
  <si>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</si>
  <si>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</si>
  <si>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</si>
  <si>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</si>
  <si>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</si>
  <si>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</si>
  <si>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</si>
  <si>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</si>
  <si>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</si>
  <si>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</si>
  <si>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</si>
  <si>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</si>
  <si>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</si>
  <si>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</si>
  <si>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</si>
  <si>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</si>
  <si>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</si>
  <si>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</si>
  <si>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</si>
  <si>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</si>
  <si>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</si>
  <si>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</si>
  <si>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</si>
  <si>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</si>
  <si>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</si>
  <si>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</si>
  <si>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</si>
  <si>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</si>
  <si>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</si>
  <si>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</si>
  <si>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</si>
  <si>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</si>
  <si>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</si>
  <si>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</si>
  <si>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</si>
  <si>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</si>
  <si>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</si>
  <si>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</si>
  <si>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</si>
  <si>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</si>
  <si>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</si>
  <si>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</si>
  <si>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</si>
  <si>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</si>
  <si>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</si>
  <si>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</si>
  <si>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</si>
  <si>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</si>
  <si>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</si>
  <si>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</si>
  <si>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</si>
  <si>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</si>
  <si>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</si>
  <si>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</si>
  <si>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</si>
  <si>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</si>
  <si>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</si>
  <si>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</si>
  <si>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</si>
  <si>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</si>
  <si>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</si>
  <si>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</si>
  <si>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</si>
  <si>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</si>
  <si>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</si>
  <si>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</si>
  <si>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</si>
  <si>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</si>
  <si>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</si>
  <si>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</si>
  <si>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</si>
  <si>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</si>
  <si>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</si>
  <si>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</si>
  <si>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</si>
  <si>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</si>
  <si>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</si>
  <si>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</si>
  <si>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</si>
  <si>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</si>
  <si>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</si>
  <si>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</si>
  <si>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</si>
  <si>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</si>
  <si>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</si>
  <si>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</si>
  <si>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</si>
  <si>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</si>
  <si>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</si>
  <si>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</si>
  <si>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</si>
  <si>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</si>
  <si>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</si>
  <si>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</si>
  <si>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</si>
  <si>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</si>
  <si>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</si>
  <si>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</si>
  <si>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</si>
  <si>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</si>
  <si>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</si>
  <si>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</si>
  <si>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</si>
  <si>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</si>
  <si>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</si>
  <si>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</si>
  <si>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</si>
  <si>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</si>
  <si>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</si>
  <si>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</si>
  <si>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</si>
  <si>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</si>
  <si>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</si>
  <si>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</si>
  <si>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</si>
  <si>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</si>
  <si>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</si>
  <si>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</si>
  <si>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</si>
  <si>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</si>
  <si>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</si>
  <si>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</si>
  <si>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</si>
  <si>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</si>
  <si>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</si>
  <si>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</si>
  <si>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</si>
  <si>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</si>
  <si>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</si>
  <si>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</si>
  <si>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</si>
  <si>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</si>
  <si>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</si>
  <si>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</si>
  <si>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</si>
  <si>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</si>
  <si>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</si>
  <si>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</si>
  <si>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</si>
  <si>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</si>
  <si>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</si>
  <si>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</si>
  <si>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</si>
  <si>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</si>
  <si>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</si>
  <si>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</si>
  <si>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</si>
  <si>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</si>
  <si>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</si>
  <si>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</si>
  <si>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</si>
  <si>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</si>
  <si>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</si>
  <si>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</si>
  <si>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</si>
  <si>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</si>
  <si>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</si>
  <si>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</si>
  <si>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</si>
  <si>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</si>
  <si>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</si>
  <si>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</si>
  <si>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</si>
  <si>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</si>
  <si>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</si>
  <si>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</si>
  <si>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</si>
  <si>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</si>
  <si>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</si>
  <si>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</si>
  <si>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</si>
  <si>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</si>
  <si>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</si>
  <si>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</si>
  <si>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</si>
  <si>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</si>
  <si>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</si>
  <si>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</si>
  <si>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</si>
  <si>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</si>
  <si>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</si>
  <si>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</si>
  <si>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</si>
  <si>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</si>
  <si>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</si>
  <si>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</si>
  <si>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</si>
  <si>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</si>
  <si>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</si>
  <si>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</si>
  <si>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</si>
  <si>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</si>
  <si>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</si>
  <si>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</si>
  <si>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</si>
  <si>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</si>
  <si>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</si>
  <si>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</si>
  <si>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</si>
  <si>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</si>
  <si>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</si>
  <si>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</si>
  <si>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</si>
  <si>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</si>
  <si>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</si>
  <si>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</si>
  <si>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</si>
  <si>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</si>
  <si>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</si>
  <si>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</si>
  <si>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</si>
  <si>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</si>
  <si>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</si>
  <si>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</si>
  <si>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</si>
  <si>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</si>
  <si>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</si>
  <si>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</si>
  <si>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</si>
  <si>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</si>
  <si>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</si>
  <si>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</si>
  <si>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</si>
  <si>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</si>
  <si>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</si>
  <si>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</si>
  <si>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</si>
  <si>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</si>
  <si>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</si>
  <si>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</si>
  <si>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</si>
  <si>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</si>
  <si>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</si>
  <si>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</si>
  <si>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</si>
  <si>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</si>
  <si>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</si>
  <si>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</si>
  <si>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</si>
  <si>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</si>
  <si>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</si>
  <si>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</si>
  <si>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</si>
  <si>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</si>
  <si>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</si>
  <si>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</si>
  <si>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</si>
  <si>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</si>
  <si>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</si>
  <si>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</si>
  <si>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</si>
  <si>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</si>
  <si>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</si>
  <si>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</si>
  <si>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</si>
  <si>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</si>
  <si>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</si>
  <si>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</si>
  <si>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</si>
  <si>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</si>
  <si>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</si>
  <si>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</si>
  <si>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</si>
  <si>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</si>
  <si>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</si>
  <si>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</si>
  <si>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</si>
  <si>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</si>
  <si>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</si>
  <si>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</si>
  <si>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</si>
  <si>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</si>
  <si>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</si>
  <si>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</si>
  <si>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</si>
  <si>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</si>
  <si>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</si>
  <si>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</si>
  <si>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</si>
  <si>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</si>
  <si>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</si>
  <si>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</si>
  <si>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</si>
  <si>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</si>
  <si>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</si>
  <si>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</si>
  <si>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</si>
  <si>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</si>
  <si>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</si>
  <si>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</si>
  <si>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</si>
  <si>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</si>
  <si>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</si>
  <si>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</si>
  <si>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</si>
  <si>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</si>
  <si>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</si>
  <si>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</si>
  <si>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</si>
  <si>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</si>
  <si>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</si>
  <si>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</si>
  <si>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</si>
  <si>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</si>
  <si>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</si>
  <si>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</si>
  <si>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</si>
  <si>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</si>
  <si>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</si>
  <si>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</si>
  <si>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</si>
  <si>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</si>
  <si>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</si>
  <si>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</si>
  <si>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</si>
  <si>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</si>
  <si>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</si>
  <si>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</si>
  <si>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</si>
  <si>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</si>
  <si>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</si>
  <si>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</si>
  <si>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</si>
  <si>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</si>
  <si>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</si>
  <si>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</si>
  <si>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</si>
  <si>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</si>
  <si>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</si>
  <si>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</si>
  <si>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</si>
  <si>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</si>
  <si>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</si>
  <si>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</si>
  <si>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</si>
  <si>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</si>
  <si>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</si>
  <si>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</si>
  <si>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</si>
  <si>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</si>
  <si>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</si>
  <si>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</si>
  <si>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</si>
  <si>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</si>
  <si>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</si>
  <si>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</si>
  <si>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</si>
  <si>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</si>
  <si>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</si>
  <si>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</si>
  <si>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</si>
  <si>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</si>
  <si>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</si>
  <si>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</si>
  <si>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</si>
  <si>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</si>
  <si>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</si>
  <si>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</si>
  <si>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</si>
  <si>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</si>
  <si>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</si>
  <si>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</si>
  <si>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</si>
  <si>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</si>
  <si>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</si>
  <si>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</si>
  <si>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</si>
  <si>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</si>
  <si>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</si>
  <si>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</si>
  <si>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</si>
  <si>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</si>
  <si>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</si>
  <si>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</si>
  <si>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</si>
  <si>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</si>
  <si>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</si>
  <si>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</si>
  <si>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</si>
  <si>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</si>
  <si>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</si>
  <si>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</si>
  <si>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</si>
  <si>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</si>
  <si>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</si>
  <si>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</si>
  <si>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</si>
  <si>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</si>
  <si>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</si>
  <si>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</si>
  <si>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</si>
  <si>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</si>
  <si>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</si>
  <si>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</si>
  <si>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</si>
  <si>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</si>
  <si>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</si>
  <si>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</si>
  <si>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</si>
  <si>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</si>
  <si>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</si>
  <si>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</si>
  <si>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</si>
  <si>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</si>
  <si>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</si>
  <si>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</si>
  <si>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</si>
  <si>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</si>
  <si>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</si>
  <si>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</si>
  <si>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</si>
  <si>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</si>
  <si>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</si>
  <si>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</si>
  <si>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</si>
  <si>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</si>
  <si>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</si>
  <si>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</si>
  <si>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</si>
  <si>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</si>
  <si>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</si>
  <si>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</si>
  <si>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</si>
  <si>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</si>
  <si>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</si>
  <si>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</si>
  <si>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</si>
  <si>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</si>
  <si>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</si>
  <si>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</si>
  <si>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</si>
  <si>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</si>
  <si>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</si>
  <si>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</si>
  <si>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</si>
  <si>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</si>
  <si>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</si>
  <si>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</si>
  <si>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</si>
  <si>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</si>
  <si>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</si>
  <si>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</si>
  <si>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</si>
  <si>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</si>
  <si>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</si>
  <si>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</si>
  <si>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</si>
  <si>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</si>
  <si>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</si>
  <si>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</si>
  <si>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</si>
  <si>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</si>
  <si>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</si>
  <si>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</si>
  <si>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</si>
  <si>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</si>
  <si>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</si>
  <si>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</si>
  <si>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</si>
  <si>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</si>
  <si>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</si>
  <si>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</si>
  <si>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</si>
  <si>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</si>
  <si>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</si>
  <si>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</si>
  <si>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</si>
  <si>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</si>
  <si>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</si>
  <si>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</si>
  <si>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</si>
  <si>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</si>
  <si>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</si>
  <si>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</si>
  <si>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</si>
  <si>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</si>
  <si>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</si>
  <si>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</si>
  <si>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</si>
  <si>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</si>
  <si>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</si>
  <si>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</si>
  <si>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</si>
  <si>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</si>
  <si>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</si>
  <si>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</si>
  <si>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</si>
  <si>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</si>
  <si>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</si>
  <si>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</si>
  <si>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</si>
  <si>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</si>
  <si>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</si>
  <si>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</si>
  <si>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</si>
  <si>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</si>
  <si>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</si>
  <si>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</si>
  <si>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</si>
  <si>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</si>
  <si>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</si>
  <si>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</si>
  <si>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</si>
  <si>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</si>
  <si>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</si>
  <si>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</si>
  <si>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</si>
  <si>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</si>
  <si>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</si>
  <si>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</si>
  <si>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</si>
  <si>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</si>
  <si>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</si>
  <si>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</si>
  <si>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</si>
  <si>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</si>
  <si>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</si>
  <si>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</si>
  <si>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</si>
  <si>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</si>
  <si>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</si>
  <si>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</si>
  <si>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</si>
  <si>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</si>
  <si>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</si>
  <si>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</si>
  <si>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</si>
  <si>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</si>
  <si>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</si>
  <si>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</si>
  <si>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</si>
  <si>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</si>
  <si>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</si>
  <si>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</si>
  <si>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</si>
  <si>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</si>
  <si>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</si>
  <si>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</si>
  <si>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</si>
  <si>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</si>
  <si>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</si>
  <si>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</si>
  <si>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</si>
  <si>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</si>
  <si>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</si>
  <si>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</si>
  <si>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</si>
  <si>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</si>
  <si>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</si>
  <si>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</si>
  <si>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</si>
  <si>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</si>
  <si>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</si>
  <si>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</si>
  <si>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</si>
  <si>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</si>
  <si>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</si>
  <si>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</si>
  <si>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</si>
  <si>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</si>
  <si>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</si>
  <si>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</si>
  <si>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</si>
  <si>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</si>
  <si>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</si>
  <si>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</si>
  <si>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</si>
  <si>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</si>
  <si>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</si>
  <si>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</si>
  <si>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</si>
  <si>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</si>
  <si>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</si>
  <si>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</si>
  <si>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</si>
  <si>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</si>
  <si>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</si>
  <si>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</si>
  <si>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</si>
  <si>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</si>
  <si>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</si>
  <si>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</si>
  <si>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</si>
  <si>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</si>
  <si>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</si>
  <si>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</si>
  <si>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</si>
  <si>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</si>
  <si>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</si>
  <si>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</si>
  <si>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</si>
  <si>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</si>
  <si>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</si>
  <si>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</si>
  <si>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</si>
  <si>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</si>
  <si>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</si>
  <si>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</si>
  <si>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</si>
  <si>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</si>
  <si>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</si>
  <si>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</si>
  <si>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</si>
  <si>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</si>
  <si>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</si>
  <si>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</si>
  <si>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</si>
  <si>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</si>
  <si>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</si>
  <si>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</si>
  <si>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</si>
  <si>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</si>
  <si>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</si>
  <si>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</si>
  <si>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</si>
  <si>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</si>
  <si>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</si>
  <si>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</si>
  <si>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</si>
  <si>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</si>
  <si>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</si>
  <si>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</si>
  <si>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</si>
  <si>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</si>
  <si>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</si>
  <si>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</si>
  <si>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</si>
  <si>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</si>
  <si>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</si>
  <si>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</si>
  <si>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</si>
  <si>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</si>
  <si>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</si>
  <si>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</si>
  <si>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</si>
  <si>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</si>
  <si>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</si>
  <si>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</si>
  <si>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</si>
  <si>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</si>
  <si>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</si>
  <si>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</si>
  <si>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</si>
  <si>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</si>
  <si>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</si>
  <si>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</si>
  <si>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</si>
  <si>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</si>
  <si>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</si>
  <si>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</si>
  <si>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</si>
  <si>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</si>
  <si>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</si>
  <si>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</si>
  <si>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</si>
  <si>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</si>
  <si>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</si>
  <si>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</si>
  <si>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</si>
  <si>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</si>
  <si>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</si>
  <si>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</si>
  <si>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</si>
  <si>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</si>
  <si>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</si>
  <si>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</si>
  <si>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</si>
  <si>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</si>
  <si>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</si>
  <si>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</si>
  <si>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</si>
  <si>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</si>
  <si>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</si>
  <si>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</si>
  <si>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</si>
  <si>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</si>
  <si>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</si>
  <si>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</si>
  <si>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</si>
  <si>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</si>
  <si>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</si>
  <si>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</si>
  <si>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</si>
  <si>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</si>
  <si>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</si>
  <si>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</si>
  <si>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</si>
  <si>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</si>
  <si>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</si>
  <si>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</si>
  <si>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</si>
  <si>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</si>
  <si>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</si>
  <si>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</si>
  <si>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</si>
  <si>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</si>
  <si>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</si>
  <si>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</si>
  <si>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</si>
  <si>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</si>
  <si>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</si>
  <si>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</si>
  <si>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</si>
  <si>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</si>
  <si>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</si>
  <si>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</si>
  <si>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</si>
  <si>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</si>
  <si>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</si>
  <si>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</si>
  <si>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</si>
  <si>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</si>
  <si>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</si>
  <si>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</si>
  <si>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</si>
  <si>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</si>
  <si>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</si>
  <si>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</si>
  <si>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</si>
  <si>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</si>
  <si>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</si>
  <si>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</si>
  <si>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</si>
  <si>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</si>
  <si>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</si>
  <si>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</si>
  <si>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</si>
  <si>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</si>
  <si>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</si>
  <si>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</si>
  <si>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</si>
  <si>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</si>
  <si>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</si>
  <si>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</si>
  <si>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</si>
  <si>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</si>
  <si>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</si>
  <si>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</si>
  <si>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</si>
  <si>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</si>
  <si>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</si>
  <si>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</si>
  <si>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</si>
  <si>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</si>
  <si>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</si>
  <si>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</si>
  <si>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</si>
  <si>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</si>
  <si>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</si>
  <si>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</si>
  <si>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</si>
  <si>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</si>
  <si>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</si>
  <si>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</si>
  <si>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</si>
  <si>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</si>
  <si>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</si>
  <si>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</si>
  <si>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</si>
  <si>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</si>
  <si>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</si>
  <si>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</si>
  <si>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</si>
  <si>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</si>
  <si>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</si>
  <si>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</si>
  <si>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</si>
  <si>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</si>
  <si>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</si>
  <si>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</si>
  <si>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</si>
  <si>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</si>
  <si>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</si>
  <si>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</si>
  <si>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</si>
  <si>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</si>
  <si>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</si>
  <si>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</si>
  <si>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</si>
  <si>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</si>
  <si>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</si>
  <si>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</si>
  <si>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</si>
  <si>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</si>
  <si>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</si>
  <si>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</si>
  <si>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</si>
  <si>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</si>
  <si>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</si>
  <si>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</si>
  <si>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</si>
  <si>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</si>
  <si>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</si>
  <si>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</si>
  <si>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</si>
  <si>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</si>
  <si>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</si>
  <si>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</si>
  <si>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</si>
  <si>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</si>
  <si>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</si>
  <si>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</si>
  <si>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</si>
  <si>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</si>
  <si>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</si>
  <si>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</si>
  <si>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</si>
  <si>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</si>
  <si>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</si>
  <si>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</si>
  <si>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</si>
  <si>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</si>
  <si>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</si>
  <si>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</si>
  <si>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</si>
  <si>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</si>
  <si>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</si>
  <si>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</si>
  <si>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</si>
  <si>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</si>
  <si>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</si>
  <si>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</si>
  <si>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</si>
  <si>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</si>
  <si>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</si>
  <si>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</si>
  <si>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</si>
  <si>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</si>
  <si>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</si>
  <si>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</si>
  <si>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</si>
  <si>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</si>
  <si>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</si>
  <si>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</si>
  <si>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</si>
  <si>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</si>
  <si>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</si>
  <si>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</si>
  <si>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</si>
  <si>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</si>
  <si>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</si>
  <si>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</si>
  <si>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</si>
  <si>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</si>
  <si>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</si>
  <si>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</si>
  <si>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</si>
  <si>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</si>
  <si>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</si>
  <si>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</si>
  <si>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</si>
  <si>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</si>
  <si>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</si>
  <si>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</si>
  <si>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</si>
  <si>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</si>
  <si>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</si>
  <si>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</si>
  <si>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</si>
  <si>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</si>
  <si>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</si>
  <si>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</si>
  <si>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</si>
  <si>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</si>
  <si>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</si>
  <si>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</si>
  <si>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</si>
  <si>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</si>
  <si>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</si>
  <si>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</si>
  <si>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</si>
  <si>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</si>
  <si>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</si>
  <si>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</si>
  <si>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</si>
  <si>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</si>
  <si>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</si>
  <si>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</si>
  <si>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</si>
  <si>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</si>
  <si>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</si>
  <si>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</si>
  <si>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</si>
  <si>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</si>
  <si>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</si>
  <si>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</si>
  <si>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</si>
  <si>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</si>
  <si>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</si>
  <si>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</si>
  <si>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</si>
  <si>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</si>
  <si>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</si>
  <si>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</si>
  <si>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</si>
  <si>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</si>
  <si>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</si>
  <si>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</si>
  <si>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</si>
  <si>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</si>
  <si>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</si>
  <si>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</si>
  <si>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</si>
  <si>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</si>
  <si>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</si>
  <si>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</si>
  <si>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</si>
  <si>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</si>
  <si>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</si>
  <si>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</si>
  <si>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</si>
  <si>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</si>
  <si>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</si>
  <si>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</si>
  <si>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</si>
  <si>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</si>
  <si>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</si>
  <si>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</si>
  <si>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</si>
  <si>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</si>
  <si>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</si>
  <si>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</si>
  <si>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</si>
  <si>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</si>
  <si>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</si>
  <si>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</si>
  <si>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</si>
  <si>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</si>
  <si>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</si>
  <si>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</si>
  <si>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</si>
  <si>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</si>
  <si>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</si>
  <si>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</si>
  <si>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</si>
  <si>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</si>
  <si>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</si>
  <si>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</si>
  <si>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</si>
  <si>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</si>
  <si>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</si>
  <si>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</si>
  <si>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</si>
  <si>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</si>
  <si>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</si>
  <si>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</si>
  <si>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</si>
  <si>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</si>
  <si>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</si>
  <si>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</si>
  <si>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</si>
  <si>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</si>
  <si>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</si>
  <si>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</si>
  <si>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</si>
  <si>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</si>
  <si>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</si>
  <si>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</si>
  <si>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</si>
  <si>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</si>
  <si>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</si>
  <si>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</si>
  <si>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</si>
  <si>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</si>
  <si>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</si>
  <si>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</si>
  <si>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</si>
  <si>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</si>
  <si>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</si>
  <si>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</si>
  <si>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</si>
  <si>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</si>
  <si>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</si>
  <si>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</si>
  <si>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</si>
  <si>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</si>
  <si>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</si>
  <si>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</si>
  <si>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</si>
  <si>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</si>
  <si>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</si>
  <si>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</si>
  <si>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</si>
  <si>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</si>
  <si>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</si>
  <si>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</si>
  <si>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</si>
  <si>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</si>
  <si>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</si>
  <si>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</si>
  <si>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</si>
  <si>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</si>
  <si>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</si>
  <si>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</si>
  <si>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</si>
  <si>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</si>
  <si>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</si>
  <si>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</si>
  <si>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</si>
  <si>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</si>
  <si>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</si>
  <si>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</si>
  <si>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</si>
  <si>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</si>
  <si>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</si>
  <si>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</si>
  <si>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</si>
  <si>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</si>
  <si>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</si>
  <si>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</si>
  <si>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</si>
  <si>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</si>
  <si>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</si>
  <si>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</si>
  <si>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</si>
  <si>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</si>
  <si>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</si>
  <si>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</si>
  <si>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</si>
  <si>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</si>
  <si>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</si>
  <si>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</si>
  <si>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</si>
  <si>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</si>
  <si>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</si>
  <si>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</si>
  <si>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</si>
  <si>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</si>
  <si>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</si>
  <si>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</si>
  <si>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</si>
  <si>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</si>
  <si>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</si>
  <si>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</si>
  <si>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</si>
  <si>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</si>
  <si>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</si>
  <si>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</si>
  <si>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</si>
  <si>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</si>
  <si>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</si>
  <si>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</si>
  <si>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</si>
  <si>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</si>
  <si>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</si>
  <si>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</si>
  <si>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</si>
  <si>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</si>
  <si>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</si>
  <si>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</si>
  <si>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</si>
  <si>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</si>
  <si>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</si>
  <si>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</si>
  <si>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</si>
  <si>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</si>
  <si>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</si>
  <si>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</si>
  <si>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</si>
  <si>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</si>
  <si>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</si>
  <si>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</si>
  <si>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</si>
  <si>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</si>
  <si>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</si>
  <si>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</si>
  <si>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</si>
  <si>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</si>
  <si>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</si>
  <si>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</si>
  <si>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</si>
  <si>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</si>
  <si>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</si>
  <si>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</si>
  <si>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</si>
  <si>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</si>
  <si>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</si>
  <si>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</si>
  <si>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</si>
  <si>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</si>
  <si>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</si>
  <si>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</si>
  <si>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</si>
  <si>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</si>
  <si>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</si>
  <si>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</si>
  <si>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</si>
  <si>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</si>
  <si>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</si>
  <si>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</si>
  <si>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</si>
  <si>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</si>
  <si>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</si>
  <si>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</si>
  <si>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</si>
  <si>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</si>
  <si>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</si>
  <si>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</si>
  <si>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</si>
  <si>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</si>
  <si>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</si>
  <si>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</si>
  <si>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</si>
  <si>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</si>
  <si>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</si>
  <si>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</si>
  <si>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</si>
  <si>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</si>
  <si>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</si>
  <si>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</si>
  <si>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</si>
  <si>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</si>
  <si>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</si>
  <si>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</si>
  <si>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</si>
  <si>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</si>
  <si>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</si>
  <si>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</si>
  <si>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</si>
  <si>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</si>
  <si>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</si>
  <si>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</si>
  <si>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</si>
  <si>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</si>
  <si>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</si>
  <si>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</si>
  <si>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</si>
  <si>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</si>
  <si>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</si>
  <si>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</si>
  <si>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</si>
  <si>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</si>
  <si>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</si>
  <si>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</si>
  <si>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</si>
  <si>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</si>
  <si>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</si>
  <si>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</si>
  <si>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</si>
  <si>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</si>
  <si>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</si>
  <si>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</si>
  <si>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</si>
  <si>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</si>
  <si>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</si>
  <si>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</si>
  <si>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</si>
  <si>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</si>
  <si>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</si>
  <si>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</si>
  <si>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</si>
  <si>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</si>
  <si>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</si>
  <si>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</si>
  <si>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</si>
  <si>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</si>
  <si>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</si>
  <si>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</si>
  <si>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</si>
  <si>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</si>
  <si>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</si>
  <si>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</si>
  <si>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</si>
  <si>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</si>
  <si>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</si>
  <si>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</si>
  <si>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</si>
  <si>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</si>
  <si>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</si>
  <si>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</si>
  <si>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</si>
  <si>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</si>
  <si>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</si>
  <si>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</si>
  <si>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</si>
  <si>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</si>
  <si>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</si>
  <si>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</si>
  <si>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</si>
  <si>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</si>
  <si>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</si>
  <si>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</si>
  <si>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</si>
  <si>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</si>
  <si>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</si>
  <si>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</si>
  <si>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</si>
  <si>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</si>
  <si>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</si>
  <si>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</si>
  <si>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</si>
  <si>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</si>
  <si>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</si>
  <si>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</si>
  <si>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</si>
  <si>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</si>
  <si>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</si>
  <si>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</si>
  <si>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</si>
  <si>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</si>
  <si>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</si>
  <si>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</si>
  <si>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</si>
  <si>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</si>
  <si>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</si>
  <si>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</si>
  <si>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</si>
  <si>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</si>
  <si>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</si>
  <si>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</si>
  <si>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</si>
  <si>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</si>
  <si>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</si>
  <si>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</si>
  <si>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</si>
  <si>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</si>
  <si>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</si>
  <si>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</si>
  <si>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</si>
  <si>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</si>
  <si>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</si>
  <si>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</si>
  <si>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</si>
  <si>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</si>
  <si>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</si>
  <si>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</si>
  <si>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</si>
  <si>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</si>
  <si>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</si>
  <si>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</si>
  <si>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</si>
  <si>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</si>
  <si>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</si>
  <si>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</si>
  <si>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</si>
  <si>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</si>
  <si>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</si>
  <si>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</si>
  <si>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</si>
  <si>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</si>
  <si>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</si>
  <si>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</si>
  <si>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</si>
  <si>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</si>
  <si>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</si>
  <si>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</si>
  <si>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</si>
  <si>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</si>
  <si>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</si>
  <si>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</si>
  <si>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</si>
  <si>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</si>
  <si>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</si>
  <si>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</si>
  <si>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</si>
  <si>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</si>
  <si>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</si>
  <si>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</si>
  <si>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</si>
  <si>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</si>
  <si>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</si>
  <si>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</si>
  <si>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</si>
  <si>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</si>
  <si>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</si>
  <si>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</si>
  <si>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</si>
  <si>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</si>
  <si>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</si>
  <si>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</si>
  <si>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</si>
  <si>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</si>
  <si>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</si>
  <si>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</si>
  <si>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</si>
  <si>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</si>
  <si>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</si>
  <si>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</si>
  <si>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</si>
  <si>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</si>
  <si>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</si>
  <si>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</si>
  <si>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</si>
  <si>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</si>
  <si>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</si>
  <si>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</si>
  <si>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</si>
  <si>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</si>
  <si>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</si>
  <si>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</si>
  <si>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</si>
  <si>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</si>
  <si>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</si>
  <si>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</si>
  <si>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</si>
  <si>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</si>
  <si>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</si>
  <si>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</si>
  <si>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</si>
  <si>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</si>
  <si>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</si>
  <si>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</si>
  <si>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</si>
  <si>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</si>
  <si>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</si>
  <si>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</si>
  <si>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</si>
  <si>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</si>
  <si>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</si>
  <si>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</si>
  <si>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</si>
  <si>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</si>
  <si>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</si>
  <si>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</si>
  <si>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</si>
  <si>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</si>
  <si>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</si>
  <si>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</si>
  <si>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</si>
  <si>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</si>
  <si>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</si>
  <si>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</si>
  <si>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</si>
  <si>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</si>
  <si>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</si>
  <si>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</si>
  <si>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</si>
  <si>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</si>
  <si>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</si>
  <si>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</si>
  <si>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</si>
  <si>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</si>
  <si>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</si>
  <si>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</si>
  <si>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</si>
  <si>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</si>
  <si>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</si>
  <si>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</si>
  <si>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</si>
  <si>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</si>
  <si>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</si>
  <si>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</si>
  <si>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</si>
  <si>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</si>
  <si>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</si>
  <si>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</si>
  <si>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</si>
  <si>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</si>
  <si>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</si>
  <si>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</si>
  <si>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</si>
  <si>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</si>
  <si>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</si>
  <si>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</si>
  <si>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</si>
  <si>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</si>
  <si>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</si>
  <si>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</si>
  <si>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</si>
  <si>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</si>
  <si>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</si>
  <si>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</si>
  <si>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</si>
  <si>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</si>
  <si>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</si>
  <si>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</si>
  <si>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</si>
  <si>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</si>
  <si>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</si>
  <si>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</si>
  <si>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</si>
  <si>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</si>
  <si>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</si>
  <si>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</si>
  <si>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</si>
  <si>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</si>
  <si>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</si>
  <si>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</si>
  <si>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</si>
  <si>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</si>
  <si>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</si>
  <si>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</si>
  <si>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</si>
  <si>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</si>
  <si>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</si>
  <si>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</si>
  <si>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</si>
  <si>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</si>
  <si>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</si>
  <si>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</si>
  <si>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</si>
  <si>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</si>
  <si>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</si>
  <si>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</si>
  <si>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</si>
  <si>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</si>
  <si>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</si>
  <si>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</si>
  <si>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</si>
  <si>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</si>
  <si>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</si>
  <si>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</si>
  <si>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</si>
  <si>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</si>
  <si>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</si>
  <si>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</si>
  <si>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</si>
  <si>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</si>
  <si>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</si>
  <si>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</si>
  <si>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</si>
  <si>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</si>
  <si>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</si>
  <si>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</si>
  <si>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</si>
  <si>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</si>
  <si>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</si>
  <si>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</si>
  <si>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</si>
  <si>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</si>
  <si>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</si>
  <si>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</si>
  <si>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</si>
  <si>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</si>
  <si>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</si>
  <si>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</si>
  <si>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</si>
  <si>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</si>
  <si>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</si>
  <si>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</si>
  <si>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</si>
  <si>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</si>
  <si>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</si>
  <si>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</si>
  <si>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</si>
  <si>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</si>
  <si>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</si>
  <si>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</si>
  <si>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</si>
  <si>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</si>
  <si>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</si>
  <si>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</si>
  <si>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</si>
  <si>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</si>
  <si>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</si>
  <si>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</si>
  <si>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</si>
  <si>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</si>
  <si>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</si>
  <si>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</si>
  <si>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</si>
  <si>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</si>
  <si>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</si>
  <si>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</si>
  <si>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</si>
  <si>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</si>
  <si>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</si>
  <si>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</si>
  <si>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</si>
  <si>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</si>
  <si>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</si>
  <si>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</si>
  <si>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</si>
  <si>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</si>
  <si>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</si>
  <si>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</si>
  <si>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</si>
  <si>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</si>
  <si>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</si>
  <si>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</si>
  <si>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</si>
  <si>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</si>
  <si>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</si>
  <si>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</si>
  <si>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</si>
  <si>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</si>
  <si>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</si>
  <si>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</si>
  <si>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</si>
  <si>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</si>
  <si>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</si>
  <si>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</si>
  <si>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</si>
  <si>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</si>
  <si>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</si>
  <si>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</si>
  <si>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</si>
  <si>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</si>
  <si>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</si>
  <si>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</si>
  <si>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</si>
  <si>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</si>
  <si>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</si>
  <si>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</si>
  <si>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</si>
  <si>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</si>
  <si>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</si>
  <si>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</si>
  <si>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</si>
  <si>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</si>
  <si>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</si>
  <si>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</si>
  <si>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</si>
  <si>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</si>
  <si>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</si>
  <si>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</si>
  <si>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</si>
  <si>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</si>
  <si>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</si>
  <si>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</si>
  <si>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</si>
  <si>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</si>
  <si>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</si>
  <si>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</si>
  <si>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</si>
  <si>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</si>
  <si>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</si>
  <si>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</si>
  <si>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</si>
  <si>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</si>
  <si>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</si>
  <si>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</si>
  <si>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</si>
  <si>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</si>
  <si>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</si>
  <si>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</si>
  <si>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</si>
  <si>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</si>
  <si>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</si>
  <si>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</si>
  <si>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</si>
  <si>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</si>
  <si>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</si>
  <si>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</si>
  <si>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</si>
  <si>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</si>
  <si>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</si>
  <si>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</si>
  <si>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</si>
  <si>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</si>
  <si>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</si>
  <si>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</si>
  <si>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</si>
  <si>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</si>
  <si>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</si>
  <si>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</si>
  <si>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</si>
  <si>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</si>
  <si>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</si>
  <si>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</si>
  <si>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</si>
  <si>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</si>
  <si>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</si>
  <si>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</si>
  <si>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</si>
  <si>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</si>
  <si>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</si>
  <si>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</si>
  <si>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</si>
  <si>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</si>
  <si>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</si>
  <si>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</si>
  <si>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</si>
  <si>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</si>
  <si>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</si>
  <si>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</si>
  <si>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</si>
  <si>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</si>
  <si>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</si>
  <si>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</si>
  <si>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</si>
  <si>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</si>
  <si>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</si>
  <si>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</si>
  <si>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</si>
  <si>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</si>
  <si>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</si>
  <si>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</si>
  <si>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</si>
  <si>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</si>
  <si>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</si>
  <si>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</si>
  <si>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</si>
  <si>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</si>
  <si>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</si>
  <si>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</si>
  <si>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</si>
  <si>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</si>
  <si>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</si>
  <si>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</si>
  <si>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</si>
  <si>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</si>
  <si>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</si>
  <si>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</si>
  <si>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</si>
  <si>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</si>
  <si>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</si>
  <si>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</si>
  <si>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</si>
  <si>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</si>
  <si>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</si>
  <si>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</si>
  <si>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</si>
  <si>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</si>
  <si>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</si>
  <si>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</si>
  <si>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</si>
  <si>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</si>
  <si>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</si>
  <si>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</si>
  <si>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</si>
  <si>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</si>
  <si>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</si>
  <si>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</si>
  <si>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</si>
  <si>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</si>
  <si>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</si>
  <si>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</si>
  <si>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</si>
  <si>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</si>
  <si>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</si>
  <si>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</si>
  <si>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</si>
  <si>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</si>
  <si>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</si>
  <si>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</si>
  <si>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</si>
  <si>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</si>
  <si>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</si>
  <si>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</si>
  <si>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</si>
  <si>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</si>
  <si>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</si>
  <si>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</si>
  <si>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</si>
  <si>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</si>
  <si>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</si>
  <si>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</si>
  <si>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</si>
  <si>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</si>
  <si>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</si>
  <si>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</si>
  <si>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</si>
  <si>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</si>
  <si>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</si>
  <si>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</si>
  <si>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</si>
  <si>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</si>
  <si>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</si>
  <si>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</si>
  <si>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</si>
  <si>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</si>
  <si>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</si>
  <si>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</si>
  <si>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</si>
  <si>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</si>
  <si>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</si>
  <si>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</si>
  <si>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</si>
  <si>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</si>
  <si>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</si>
  <si>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</si>
  <si>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</si>
  <si>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</si>
  <si>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</si>
  <si>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</si>
  <si>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</si>
  <si>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</si>
  <si>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</si>
  <si>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</si>
  <si>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</si>
  <si>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</si>
  <si>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</si>
  <si>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</si>
  <si>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</si>
  <si>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</si>
  <si>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</si>
  <si>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</si>
  <si>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</si>
  <si>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</si>
  <si>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</si>
  <si>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</si>
  <si>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</si>
  <si>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</si>
  <si>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</si>
  <si>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</si>
  <si>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</si>
  <si>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</si>
  <si>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</si>
  <si>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</si>
  <si>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</si>
  <si>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</si>
  <si>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</si>
  <si>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</si>
  <si>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</si>
  <si>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</si>
  <si>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</si>
  <si>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</si>
  <si>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</si>
  <si>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</si>
  <si>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</si>
  <si>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</si>
  <si>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</si>
  <si>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</si>
  <si>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</si>
  <si>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</si>
  <si>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</si>
  <si>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</si>
  <si>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</si>
  <si>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</si>
  <si>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</si>
  <si>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</si>
  <si>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</si>
  <si>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</si>
  <si>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</si>
  <si>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</si>
  <si>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</si>
  <si>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</si>
  <si>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</si>
  <si>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</si>
  <si>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</si>
  <si>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</si>
  <si>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</si>
  <si>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</si>
  <si>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</si>
  <si>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</si>
  <si>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</si>
  <si>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</si>
  <si>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</si>
  <si>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</si>
  <si>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</si>
  <si>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</si>
  <si>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</si>
  <si>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</si>
  <si>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</si>
  <si>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</si>
  <si>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</si>
  <si>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</si>
  <si>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</si>
  <si>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</si>
  <si>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</si>
  <si>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</si>
  <si>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</si>
  <si>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</si>
  <si>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</si>
  <si>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</si>
  <si>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</si>
  <si>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</si>
  <si>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</si>
  <si>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</si>
  <si>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</si>
  <si>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</si>
  <si>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</si>
  <si>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</si>
  <si>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</si>
  <si>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</si>
  <si>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</si>
  <si>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</si>
  <si>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</si>
  <si>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</si>
  <si>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</si>
  <si>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</si>
  <si>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</si>
  <si>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</si>
  <si>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</si>
  <si>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</si>
  <si>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</si>
  <si>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</si>
  <si>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</si>
  <si>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</si>
  <si>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</si>
  <si>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</si>
  <si>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</si>
  <si>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</si>
  <si>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</si>
  <si>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</si>
  <si>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</si>
  <si>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</si>
  <si>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</si>
  <si>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</si>
  <si>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</si>
  <si>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</si>
  <si>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</si>
  <si>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</si>
  <si>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</si>
  <si>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</si>
  <si>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</si>
  <si>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</si>
  <si>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</si>
  <si>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</si>
  <si>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</si>
  <si>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</si>
  <si>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</si>
  <si>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</si>
  <si>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</si>
  <si>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</si>
  <si>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</si>
  <si>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</si>
  <si>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</si>
  <si>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</si>
  <si>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</si>
  <si>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</si>
  <si>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</si>
  <si>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</si>
  <si>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</si>
  <si>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</si>
  <si>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</si>
  <si>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</si>
  <si>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</si>
  <si>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</si>
  <si>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</si>
  <si>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</si>
  <si>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</si>
  <si>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</si>
  <si>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</si>
  <si>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</si>
  <si>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</si>
  <si>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</si>
  <si>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</si>
  <si>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</si>
  <si>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</si>
  <si>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</si>
  <si>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</si>
  <si>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</si>
  <si>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</si>
  <si>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</si>
  <si>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</si>
  <si>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</si>
  <si>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</si>
  <si>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</si>
  <si>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</si>
  <si>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</si>
  <si>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</si>
  <si>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</si>
  <si>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</si>
  <si>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</si>
  <si>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</si>
  <si>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</si>
  <si>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</si>
  <si>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</si>
  <si>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</si>
  <si>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</si>
  <si>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</si>
  <si>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</si>
  <si>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</si>
  <si>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</si>
  <si>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</si>
  <si>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</si>
  <si>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</si>
  <si>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</si>
  <si>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</si>
  <si>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</si>
  <si>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</si>
  <si>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</si>
  <si>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</si>
  <si>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</si>
  <si>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</si>
  <si>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</si>
  <si>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</si>
  <si>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</si>
  <si>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</si>
  <si>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</si>
  <si>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</si>
  <si>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</si>
  <si>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</si>
  <si>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</si>
  <si>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</si>
  <si>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</si>
  <si>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</si>
  <si>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</si>
  <si>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</si>
  <si>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</si>
  <si>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</si>
  <si>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</si>
  <si>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</si>
  <si>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</si>
  <si>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</si>
  <si>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</si>
  <si>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</si>
  <si>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</si>
  <si>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</si>
  <si>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</si>
  <si>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</si>
  <si>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</si>
  <si>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</si>
  <si>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</si>
  <si>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</si>
  <si>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</si>
  <si>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</si>
  <si>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</si>
  <si>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</si>
  <si>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</si>
  <si>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</si>
  <si>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</si>
  <si>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</si>
  <si>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</si>
  <si>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</si>
  <si>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</si>
  <si>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</si>
  <si>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</si>
  <si>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</si>
  <si>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</si>
  <si>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</si>
  <si>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</si>
  <si>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</si>
  <si>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</si>
  <si>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</si>
  <si>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</si>
  <si>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</si>
  <si>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</si>
  <si>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</si>
  <si>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</si>
  <si>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</si>
  <si>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</si>
  <si>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</si>
  <si>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</si>
  <si>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</si>
  <si>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</si>
  <si>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</si>
  <si>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</si>
  <si>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</si>
  <si>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</si>
  <si>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</si>
  <si>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</si>
  <si>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</si>
  <si>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</si>
  <si>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</si>
  <si>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</si>
  <si>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</si>
  <si>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</si>
  <si>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</si>
  <si>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</si>
  <si>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</si>
  <si>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</si>
  <si>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</si>
  <si>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</si>
  <si>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</si>
  <si>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</si>
  <si>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</si>
  <si>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</si>
  <si>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</si>
  <si>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</si>
  <si>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</si>
  <si>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</si>
  <si>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</si>
  <si>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</si>
  <si>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</si>
  <si>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</si>
  <si>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</si>
  <si>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</si>
  <si>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</si>
  <si>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</si>
  <si>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</si>
  <si>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</si>
  <si>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</si>
  <si>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</si>
  <si>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</si>
  <si>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</si>
  <si>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</si>
  <si>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</si>
  <si>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</si>
  <si>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</si>
  <si>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</si>
  <si>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</si>
  <si>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</si>
  <si>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</si>
  <si>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</si>
  <si>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</si>
  <si>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</si>
  <si>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</si>
  <si>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</si>
  <si>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</si>
  <si>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</si>
  <si>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</si>
  <si>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</si>
  <si>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</si>
  <si>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</si>
  <si>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</si>
  <si>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</si>
  <si>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</si>
  <si>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</si>
  <si>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</si>
  <si>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</si>
  <si>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</si>
  <si>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</si>
  <si>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</si>
  <si>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</si>
  <si>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</si>
  <si>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</si>
  <si>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</si>
  <si>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</si>
  <si>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</si>
  <si>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</si>
  <si>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</si>
  <si>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</si>
  <si>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</si>
  <si>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</si>
  <si>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</si>
  <si>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</si>
  <si>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</si>
  <si>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</si>
  <si>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</si>
  <si>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</si>
  <si>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</si>
  <si>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</si>
  <si>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</si>
  <si>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</si>
  <si>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</si>
  <si>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</si>
  <si>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</si>
  <si>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</si>
  <si>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</si>
  <si>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</si>
  <si>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</si>
  <si>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</si>
  <si>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</si>
  <si>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</si>
  <si>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</si>
  <si>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</si>
  <si>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</si>
  <si>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</si>
  <si>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</si>
  <si>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</si>
  <si>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</si>
  <si>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</si>
  <si>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</si>
  <si>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</si>
  <si>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</si>
  <si>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</si>
  <si>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</si>
  <si>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</si>
  <si>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</si>
  <si>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</si>
  <si>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</si>
  <si>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</si>
  <si>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</si>
  <si>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</si>
  <si>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</si>
  <si>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</si>
  <si>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</si>
  <si>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</si>
  <si>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</si>
  <si>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</si>
  <si>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</si>
  <si>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</si>
  <si>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</si>
  <si>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</si>
  <si>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</si>
  <si>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</si>
  <si>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</si>
  <si>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</si>
  <si>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</si>
  <si>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</si>
  <si>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</si>
  <si>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</si>
  <si>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</si>
  <si>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</si>
  <si>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</si>
  <si>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</si>
  <si>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</si>
  <si>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</si>
  <si>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</si>
  <si>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</si>
  <si>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</si>
  <si>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</si>
  <si>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</si>
  <si>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</si>
  <si>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</si>
  <si>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</si>
  <si>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</si>
  <si>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</si>
  <si>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</si>
  <si>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</si>
  <si>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</si>
  <si>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</si>
  <si>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</si>
  <si>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</si>
  <si>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</si>
  <si>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</si>
  <si>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</si>
  <si>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</si>
  <si>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</si>
  <si>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</si>
  <si>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</si>
  <si>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</si>
  <si>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</si>
  <si>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</si>
  <si>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</si>
  <si>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</si>
  <si>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</si>
  <si>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</si>
  <si>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</si>
  <si>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</si>
  <si>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</si>
  <si>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</si>
  <si>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</si>
  <si>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</si>
  <si>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</si>
  <si>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</si>
  <si>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</si>
  <si>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</si>
  <si>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</si>
  <si>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</si>
  <si>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</si>
  <si>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</si>
  <si>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</si>
  <si>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</si>
  <si>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</si>
  <si>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</si>
  <si>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</si>
  <si>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</si>
  <si>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</si>
  <si>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</si>
  <si>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</si>
  <si>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</si>
  <si>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</si>
  <si>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</si>
  <si>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</si>
  <si>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</si>
  <si>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</si>
  <si>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</si>
  <si>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</si>
  <si>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</si>
  <si>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</si>
  <si>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</si>
  <si>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</si>
  <si>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</si>
  <si>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</si>
  <si>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</si>
  <si>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</si>
  <si>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</si>
  <si>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</si>
  <si>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</si>
  <si>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</si>
  <si>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</si>
  <si>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</si>
  <si>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</si>
  <si>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</si>
  <si>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</si>
  <si>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</si>
  <si>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</si>
  <si>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</si>
  <si>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</si>
  <si>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</si>
  <si>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</si>
  <si>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</si>
  <si>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</si>
  <si>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</si>
  <si>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</si>
  <si>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</si>
  <si>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</si>
  <si>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</si>
  <si>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</si>
  <si>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</si>
  <si>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</si>
  <si>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</si>
  <si>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</si>
  <si>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</si>
  <si>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</si>
  <si>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</si>
  <si>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</si>
  <si>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</si>
  <si>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</si>
  <si>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</si>
  <si>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</si>
  <si>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</si>
  <si>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</si>
  <si>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</si>
  <si>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</si>
  <si>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</si>
  <si>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</si>
  <si>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</si>
  <si>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</si>
  <si>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</si>
  <si>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</si>
  <si>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</si>
  <si>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</si>
  <si>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</si>
  <si>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</si>
  <si>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</si>
  <si>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</si>
  <si>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</si>
  <si>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</si>
  <si>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</si>
  <si>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</si>
  <si>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</si>
  <si>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</si>
  <si>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</si>
  <si>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</si>
  <si>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</si>
  <si>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</si>
  <si>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</si>
  <si>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</si>
  <si>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</si>
  <si>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</si>
  <si>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</si>
  <si>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</si>
  <si>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</si>
  <si>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</si>
  <si>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</si>
  <si>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</si>
  <si>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</si>
  <si>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</si>
  <si>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</si>
  <si>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</si>
  <si>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</si>
  <si>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</si>
  <si>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</si>
  <si>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</si>
  <si>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</si>
  <si>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</si>
  <si>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</si>
  <si>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</si>
  <si>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</si>
  <si>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</si>
  <si>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</si>
  <si>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</si>
  <si>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</si>
  <si>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</si>
  <si>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</si>
  <si>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</si>
  <si>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</si>
  <si>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</si>
  <si>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</si>
  <si>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</si>
  <si>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</si>
  <si>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</si>
  <si>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</si>
  <si>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</si>
  <si>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</si>
  <si>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</si>
  <si>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</si>
  <si>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</si>
  <si>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</si>
  <si>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</si>
  <si>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</si>
  <si>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</si>
  <si>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</si>
  <si>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</si>
  <si>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</si>
  <si>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</si>
  <si>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</si>
  <si>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</si>
  <si>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</si>
  <si>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</si>
  <si>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</si>
  <si>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</si>
  <si>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</si>
  <si>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</si>
  <si>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</si>
  <si>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</si>
  <si>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</si>
  <si>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</si>
  <si>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</si>
  <si>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</si>
  <si>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</si>
  <si>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</si>
  <si>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</si>
  <si>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</si>
  <si>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</si>
  <si>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</si>
  <si>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</si>
  <si>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</si>
  <si>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</si>
  <si>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</si>
  <si>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</si>
  <si>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</si>
  <si>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</si>
  <si>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</si>
  <si>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</si>
  <si>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</si>
  <si>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</si>
  <si>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</si>
  <si>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</si>
  <si>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</si>
  <si>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</si>
  <si>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</si>
  <si>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</si>
  <si>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</si>
  <si>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</si>
  <si>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</si>
  <si>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</si>
  <si>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</si>
  <si>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</si>
  <si>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</si>
  <si>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</si>
  <si>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</si>
  <si>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</si>
  <si>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</si>
  <si>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</si>
  <si>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</si>
  <si>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</si>
  <si>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</si>
  <si>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</si>
  <si>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</si>
  <si>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</si>
  <si>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</si>
  <si>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</si>
  <si>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</si>
  <si>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</si>
  <si>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</si>
  <si>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</si>
  <si>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</si>
  <si>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</si>
  <si>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</si>
  <si>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</si>
  <si>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</si>
  <si>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</si>
  <si>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</si>
  <si>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</si>
  <si>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</si>
  <si>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</si>
  <si>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</si>
  <si>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</si>
  <si>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</si>
  <si>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</si>
  <si>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</si>
  <si>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</si>
  <si>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</si>
  <si>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</si>
  <si>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</si>
  <si>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</si>
  <si>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</si>
  <si>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</si>
  <si>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</si>
  <si>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</si>
  <si>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</si>
  <si>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</si>
  <si>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</si>
  <si>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</si>
  <si>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</si>
  <si>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</si>
  <si>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</si>
  <si>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</si>
  <si>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</si>
  <si>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</si>
  <si>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</si>
  <si>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</si>
  <si>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</si>
  <si>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</si>
  <si>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</si>
  <si>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</si>
  <si>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</si>
  <si>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</si>
  <si>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</si>
  <si>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</si>
  <si>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</si>
  <si>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</si>
  <si>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</si>
  <si>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</si>
  <si>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</si>
  <si>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</si>
  <si>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</si>
  <si>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</si>
  <si>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</si>
  <si>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</si>
  <si>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</si>
  <si>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</si>
  <si>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</si>
  <si>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</si>
  <si>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</si>
  <si>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</si>
  <si>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</si>
  <si>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</si>
  <si>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</si>
  <si>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</si>
  <si>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</si>
  <si>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</si>
  <si>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</si>
  <si>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</si>
  <si>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</si>
  <si>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</si>
  <si>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</si>
  <si>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</si>
  <si>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</si>
  <si>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</si>
  <si>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</si>
  <si>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</si>
  <si>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</si>
  <si>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</si>
  <si>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</si>
  <si>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</si>
  <si>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</si>
  <si>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</si>
  <si>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</si>
  <si>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</si>
  <si>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</si>
  <si>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</si>
  <si>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</si>
  <si>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</si>
  <si>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</si>
  <si>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</si>
  <si>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</si>
  <si>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</si>
  <si>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</si>
  <si>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</si>
  <si>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</si>
  <si>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</si>
  <si>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</si>
  <si>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</si>
  <si>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</si>
  <si>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</si>
  <si>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</si>
  <si>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</si>
  <si>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</si>
  <si>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</si>
  <si>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</si>
  <si>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</si>
  <si>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</si>
  <si>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</si>
  <si>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</si>
  <si>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</si>
  <si>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</si>
  <si>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</si>
  <si>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</si>
  <si>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</si>
  <si>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</si>
  <si>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</si>
  <si>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</si>
  <si>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</si>
  <si>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</si>
  <si>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</si>
  <si>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</si>
  <si>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</si>
  <si>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</si>
  <si>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</si>
  <si>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</si>
  <si>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</si>
  <si>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</si>
  <si>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</si>
  <si>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</si>
  <si>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</si>
  <si>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</si>
  <si>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</si>
  <si>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</si>
  <si>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</si>
  <si>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</si>
  <si>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</si>
  <si>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</si>
  <si>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</si>
  <si>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</si>
  <si>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</si>
  <si>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</si>
  <si>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</si>
  <si>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</si>
  <si>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</si>
  <si>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</si>
  <si>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</si>
  <si>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</si>
  <si>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</si>
  <si>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</si>
  <si>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</si>
  <si>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</si>
  <si>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</si>
  <si>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</si>
  <si>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</si>
  <si>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</si>
  <si>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</si>
  <si>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</si>
  <si>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</si>
  <si>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</si>
  <si>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</si>
  <si>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</si>
  <si>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</si>
  <si>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</si>
  <si>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</si>
  <si>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</si>
  <si>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</si>
  <si>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</si>
  <si>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</si>
  <si>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</si>
  <si>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</si>
  <si>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</si>
  <si>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</si>
  <si>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</si>
  <si>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</si>
  <si>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</si>
  <si>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</si>
  <si>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</si>
  <si>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</si>
  <si>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</si>
  <si>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</si>
  <si>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</si>
  <si>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</si>
  <si>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</si>
  <si>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</si>
  <si>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</si>
  <si>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</si>
  <si>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</si>
  <si>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</si>
  <si>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</si>
  <si>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</si>
  <si>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</si>
  <si>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</si>
  <si>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</si>
  <si>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</si>
  <si>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</si>
  <si>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</si>
  <si>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</si>
  <si>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</si>
  <si>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</si>
  <si>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</si>
  <si>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</si>
  <si>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</si>
  <si>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</si>
  <si>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</si>
  <si>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</si>
  <si>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</si>
  <si>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</si>
  <si>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</si>
  <si>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</si>
  <si>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</si>
  <si>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</si>
  <si>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</si>
  <si>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</si>
  <si>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</si>
  <si>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</si>
  <si>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</si>
  <si>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</si>
  <si>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</si>
  <si>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</si>
  <si>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</si>
  <si>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</si>
  <si>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</si>
  <si>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</si>
  <si>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</si>
  <si>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</si>
  <si>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</si>
  <si>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</si>
  <si>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</si>
  <si>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</si>
  <si>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</si>
  <si>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</si>
  <si>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</si>
  <si>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</si>
  <si>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</si>
  <si>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</si>
  <si>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</si>
  <si>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</si>
  <si>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</si>
  <si>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</si>
  <si>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</si>
  <si>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</si>
  <si>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</si>
  <si>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</si>
  <si>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</si>
  <si>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</si>
  <si>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</si>
  <si>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</si>
  <si>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</si>
  <si>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</si>
  <si>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</si>
  <si>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</si>
  <si>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</si>
  <si>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</si>
  <si>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</si>
  <si>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</si>
  <si>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</si>
  <si>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</si>
  <si>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</si>
  <si>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</si>
  <si>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</si>
  <si>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</si>
  <si>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</si>
  <si>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</si>
  <si>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</si>
  <si>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</si>
  <si>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</si>
  <si>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</si>
  <si>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</si>
  <si>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</si>
  <si>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</si>
  <si>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</si>
  <si>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</si>
  <si>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</si>
  <si>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</si>
  <si>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</si>
  <si>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</si>
  <si>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</si>
  <si>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</si>
  <si>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</si>
  <si>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</si>
  <si>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</si>
  <si>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</si>
  <si>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</si>
  <si>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</si>
  <si>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</si>
  <si>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</si>
  <si>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</si>
  <si>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</si>
  <si>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</si>
  <si>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</si>
  <si>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</si>
  <si>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</si>
  <si>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</si>
  <si>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</si>
  <si>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</si>
  <si>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</si>
  <si>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</si>
  <si>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</si>
  <si>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</si>
  <si>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</si>
  <si>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</si>
  <si>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</si>
  <si>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</si>
  <si>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</si>
  <si>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</si>
  <si>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</si>
  <si>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</si>
  <si>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</si>
  <si>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</si>
  <si>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</si>
  <si>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</si>
  <si>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</si>
  <si>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</si>
  <si>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</si>
  <si>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</si>
  <si>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</si>
  <si>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</si>
  <si>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</si>
  <si>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</si>
  <si>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</si>
  <si>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</si>
  <si>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</si>
  <si>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</si>
  <si>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</si>
  <si>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</si>
  <si>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</si>
  <si>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</si>
  <si>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</si>
  <si>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</si>
  <si>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</si>
  <si>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</si>
  <si>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</si>
  <si>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</si>
  <si>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</si>
  <si>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</si>
  <si>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</si>
  <si>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</si>
  <si>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</si>
  <si>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</si>
  <si>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</si>
  <si>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</si>
  <si>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</si>
  <si>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</si>
  <si>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</si>
  <si>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</si>
  <si>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</si>
  <si>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</si>
  <si>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</si>
  <si>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</si>
  <si>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</si>
  <si>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</si>
  <si>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</si>
  <si>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</si>
  <si>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</si>
  <si>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</si>
  <si>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</si>
  <si>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</si>
  <si>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</si>
  <si>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</si>
  <si>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</si>
  <si>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</si>
  <si>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</si>
  <si>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</si>
  <si>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</si>
  <si>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</si>
  <si>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</si>
  <si>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</si>
  <si>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</si>
  <si>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</si>
  <si>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</si>
  <si>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</si>
  <si>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</si>
  <si>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</si>
  <si>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</si>
  <si>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</si>
  <si>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</si>
  <si>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</si>
  <si>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</si>
  <si>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</si>
  <si>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</si>
  <si>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</si>
  <si>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</si>
  <si>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</si>
  <si>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</si>
  <si>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</si>
  <si>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</si>
  <si>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</si>
  <si>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</si>
  <si>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</si>
  <si>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</si>
  <si>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</si>
  <si>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</si>
  <si>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</si>
  <si>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</si>
  <si>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</si>
  <si>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</si>
  <si>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</si>
  <si>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</si>
  <si>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</si>
  <si>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</si>
  <si>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</si>
  <si>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</si>
  <si>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</si>
  <si>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</si>
  <si>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</si>
  <si>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</si>
  <si>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</si>
  <si>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</si>
  <si>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</si>
  <si>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</si>
  <si>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</si>
  <si>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</si>
  <si>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</si>
  <si>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</si>
  <si>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</si>
  <si>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</si>
  <si>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</si>
  <si>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</si>
  <si>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</si>
  <si>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</si>
  <si>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</si>
  <si>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</si>
  <si>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</si>
  <si>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</si>
  <si>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</si>
  <si>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</si>
  <si>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</si>
  <si>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</si>
  <si>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</si>
  <si>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</si>
  <si>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</si>
  <si>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</si>
  <si>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</si>
  <si>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</si>
  <si>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</si>
  <si>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</si>
  <si>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</si>
  <si>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</si>
  <si>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</si>
  <si>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</si>
  <si>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</si>
  <si>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</si>
  <si>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</si>
  <si>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</si>
  <si>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</si>
  <si>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</si>
  <si>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</si>
  <si>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</si>
  <si>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</si>
  <si>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</si>
  <si>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</si>
  <si>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</si>
  <si>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</si>
  <si>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</si>
  <si>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</si>
  <si>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</si>
  <si>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</si>
  <si>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</si>
  <si>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</si>
  <si>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</si>
  <si>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</si>
  <si>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</si>
  <si>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</si>
  <si>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</si>
  <si>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</si>
  <si>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</si>
  <si>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</si>
  <si>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</si>
  <si>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</si>
  <si>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</si>
  <si>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</si>
  <si>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</si>
  <si>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</si>
  <si>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</si>
  <si>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</si>
  <si>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</si>
  <si>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</si>
  <si>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</si>
  <si>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</si>
  <si>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</si>
  <si>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</si>
  <si>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</si>
  <si>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</si>
  <si>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</si>
  <si>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</si>
  <si>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</si>
  <si>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</si>
  <si>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</si>
  <si>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</si>
  <si>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</si>
  <si>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</si>
  <si>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</si>
  <si>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</si>
  <si>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</si>
  <si>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</si>
  <si>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</si>
  <si>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</si>
  <si>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</si>
  <si>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</si>
  <si>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</si>
  <si>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</si>
  <si>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</si>
  <si>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</si>
  <si>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</si>
  <si>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</si>
  <si>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</si>
  <si>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</si>
  <si>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</si>
  <si>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</si>
  <si>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</si>
  <si>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</si>
  <si>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</si>
  <si>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</si>
  <si>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</si>
  <si>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</si>
  <si>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</si>
  <si>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</si>
  <si>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</si>
  <si>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</si>
  <si>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</si>
  <si>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</si>
  <si>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</si>
  <si>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</si>
  <si>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</si>
  <si>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</si>
  <si>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</si>
  <si>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</si>
  <si>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</si>
  <si>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</si>
  <si>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</si>
  <si>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</si>
  <si>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</si>
  <si>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</si>
  <si>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</si>
  <si>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</si>
  <si>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</si>
  <si>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</si>
  <si>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</si>
  <si>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</si>
  <si>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</si>
  <si>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</si>
  <si>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</si>
  <si>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</si>
  <si>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</si>
  <si>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</si>
  <si>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</si>
  <si>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</si>
  <si>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</si>
  <si>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</si>
  <si>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</si>
  <si>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</si>
  <si>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</si>
  <si>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</si>
  <si>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</si>
  <si>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</si>
  <si>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</si>
  <si>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</si>
  <si>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</si>
  <si>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</si>
  <si>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</si>
  <si>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</si>
  <si>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</si>
  <si>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</si>
  <si>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</si>
  <si>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</si>
  <si>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</si>
  <si>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</si>
  <si>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</si>
  <si>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</si>
  <si>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</si>
  <si>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</si>
  <si>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</si>
  <si>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</si>
  <si>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</si>
  <si>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</si>
  <si>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</si>
  <si>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</si>
  <si>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</si>
  <si>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</si>
  <si>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</si>
  <si>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</si>
  <si>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</si>
  <si>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</si>
  <si>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</si>
  <si>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</si>
  <si>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</si>
  <si>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</si>
  <si>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</si>
  <si>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</si>
  <si>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</si>
  <si>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</si>
  <si>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</si>
  <si>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</si>
  <si>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</si>
  <si>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</si>
  <si>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</si>
  <si>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</si>
  <si>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</si>
  <si>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</si>
  <si>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</si>
  <si>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</si>
  <si>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</si>
  <si>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</si>
  <si>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</si>
  <si>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</si>
  <si>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</si>
  <si>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</si>
  <si>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</si>
  <si>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</si>
  <si>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</si>
  <si>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</si>
  <si>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</si>
  <si>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</si>
  <si>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</si>
  <si>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</si>
  <si>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</si>
  <si>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</si>
  <si>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</si>
  <si>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</si>
  <si>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</si>
  <si>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</si>
  <si>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</si>
  <si>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</si>
  <si>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</si>
  <si>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</si>
  <si>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</si>
  <si>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</si>
  <si>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</si>
  <si>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</si>
  <si>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</si>
  <si>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</si>
  <si>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</si>
  <si>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</si>
  <si>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</si>
  <si>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</si>
  <si>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</si>
  <si>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</si>
  <si>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</si>
  <si>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</si>
  <si>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</si>
  <si>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</si>
  <si>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</si>
  <si>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</si>
  <si>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</si>
  <si>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</si>
  <si>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</si>
  <si>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</si>
  <si>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</si>
  <si>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</si>
  <si>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</si>
  <si>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</si>
  <si>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</si>
  <si>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</si>
  <si>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</si>
  <si>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</si>
  <si>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</si>
  <si>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</si>
  <si>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</si>
  <si>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</si>
  <si>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</si>
  <si>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</si>
  <si>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</si>
  <si>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</si>
  <si>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</si>
  <si>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</si>
  <si>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</si>
  <si>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</si>
  <si>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</si>
  <si>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</si>
  <si>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</si>
  <si>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</si>
  <si>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</si>
  <si>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</si>
  <si>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</si>
  <si>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</si>
  <si>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</si>
  <si>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</si>
  <si>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</si>
  <si>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</si>
  <si>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</si>
  <si>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</si>
  <si>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</si>
  <si>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</si>
  <si>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</si>
  <si>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</si>
  <si>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</si>
  <si>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</si>
  <si>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</si>
  <si>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</si>
  <si>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</si>
  <si>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</si>
  <si>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</si>
  <si>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</si>
  <si>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</si>
  <si>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</si>
  <si>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</si>
  <si>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</si>
  <si>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</si>
  <si>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</si>
  <si>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</si>
  <si>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</si>
  <si>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</si>
  <si>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</si>
  <si>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</si>
  <si>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</si>
  <si>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</si>
  <si>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</si>
  <si>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</si>
  <si>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</si>
  <si>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</si>
  <si>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</si>
  <si>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</si>
  <si>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</si>
  <si>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</si>
  <si>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</si>
  <si>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</si>
  <si>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</si>
  <si>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</si>
  <si>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</si>
  <si>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</si>
  <si>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</si>
  <si>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</si>
  <si>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</si>
  <si>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</si>
  <si>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</si>
  <si>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</si>
  <si>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</si>
  <si>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</si>
  <si>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</si>
  <si>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</si>
  <si>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</si>
  <si>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</si>
  <si>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</si>
  <si>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</si>
  <si>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</si>
  <si>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</si>
  <si>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</si>
  <si>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</si>
  <si>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</si>
  <si>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</si>
  <si>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</si>
  <si>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</si>
  <si>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</si>
  <si>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</si>
  <si>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</si>
  <si>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</si>
  <si>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</si>
  <si>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</si>
  <si>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</si>
  <si>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</si>
  <si>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</si>
  <si>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</si>
  <si>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</si>
  <si>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</si>
  <si>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</si>
  <si>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</si>
  <si>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</si>
  <si>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</si>
  <si>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</si>
  <si>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</si>
  <si>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</si>
  <si>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</si>
  <si>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</si>
  <si>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</si>
  <si>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</si>
  <si>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</si>
  <si>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</si>
  <si>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</si>
  <si>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</si>
  <si>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</si>
  <si>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</si>
  <si>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</si>
  <si>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</si>
  <si>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</si>
  <si>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</si>
  <si>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</si>
  <si>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</si>
  <si>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</si>
  <si>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</si>
  <si>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</si>
  <si>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</si>
  <si>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</si>
  <si>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</si>
  <si>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</si>
  <si>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</si>
  <si>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</si>
  <si>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</si>
  <si>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</si>
  <si>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</si>
  <si>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</si>
  <si>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</si>
  <si>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</si>
  <si>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</si>
  <si>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</si>
  <si>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</si>
  <si>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</si>
  <si>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</si>
  <si>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</si>
  <si>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</si>
  <si>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</si>
  <si>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</si>
  <si>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</si>
  <si>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</si>
  <si>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</si>
  <si>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</si>
  <si>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</si>
  <si>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</si>
  <si>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</si>
  <si>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</si>
  <si>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</si>
  <si>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</si>
  <si>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</si>
  <si>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</si>
  <si>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</si>
  <si>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</si>
  <si>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</si>
  <si>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</si>
  <si>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</si>
  <si>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</si>
  <si>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</si>
  <si>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</si>
  <si>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</si>
  <si>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</si>
  <si>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</si>
  <si>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</si>
  <si>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</si>
  <si>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</si>
  <si>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</si>
  <si>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</si>
  <si>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</si>
  <si>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</si>
  <si>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</si>
  <si>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</si>
  <si>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</si>
  <si>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</si>
  <si>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</si>
  <si>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</si>
  <si>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</si>
  <si>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</si>
  <si>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</si>
  <si>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</si>
  <si>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</si>
  <si>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</si>
  <si>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</si>
  <si>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</si>
  <si>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</si>
  <si>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</si>
  <si>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</si>
  <si>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</si>
  <si>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</si>
  <si>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</si>
  <si>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</si>
  <si>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</si>
  <si>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</si>
  <si>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</si>
  <si>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</si>
  <si>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</si>
  <si>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</si>
  <si>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</si>
  <si>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</si>
  <si>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</si>
  <si>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</si>
  <si>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</si>
  <si>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</si>
  <si>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</si>
  <si>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</si>
  <si>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</si>
  <si>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</si>
  <si>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</si>
  <si>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</si>
  <si>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</si>
  <si>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</si>
  <si>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</si>
  <si>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</si>
  <si>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</si>
  <si>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</si>
  <si>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</si>
  <si>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</si>
  <si>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</si>
  <si>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</si>
  <si>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</si>
  <si>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</si>
  <si>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</si>
  <si>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</si>
  <si>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</si>
  <si>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</si>
  <si>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</si>
  <si>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</si>
  <si>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</si>
  <si>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</si>
  <si>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</si>
  <si>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</si>
  <si>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</si>
  <si>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</si>
  <si>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</si>
  <si>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</si>
  <si>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</si>
  <si>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</si>
  <si>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</si>
  <si>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</si>
  <si>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</si>
  <si>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</si>
  <si>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</si>
  <si>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</si>
  <si>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</si>
  <si>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</si>
  <si>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</si>
  <si>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</si>
  <si>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</si>
  <si>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</si>
  <si>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</si>
  <si>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</si>
  <si>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</si>
  <si>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</si>
  <si>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</si>
  <si>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</si>
  <si>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</si>
  <si>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</si>
  <si>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</si>
  <si>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</si>
  <si>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</si>
  <si>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</si>
  <si>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</si>
  <si>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</si>
  <si>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</si>
  <si>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</si>
  <si>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</si>
  <si>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</si>
  <si>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</si>
  <si>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</si>
  <si>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</si>
  <si>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</si>
  <si>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</si>
  <si>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</si>
  <si>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</si>
  <si>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</si>
  <si>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</si>
  <si>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</si>
  <si>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</si>
  <si>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</si>
  <si>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</si>
  <si>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</si>
  <si>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</si>
  <si>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</si>
  <si>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</si>
  <si>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</si>
  <si>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</si>
  <si>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</si>
  <si>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</si>
  <si>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</si>
  <si>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</si>
  <si>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</si>
  <si>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</si>
  <si>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</si>
  <si>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</si>
  <si>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</si>
  <si>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</si>
  <si>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</si>
  <si>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</si>
  <si>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</si>
  <si>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</si>
  <si>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</si>
  <si>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</si>
  <si>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</si>
  <si>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</si>
  <si>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</si>
  <si>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</si>
  <si>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</si>
  <si>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</si>
  <si>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</si>
  <si>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</si>
  <si>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</si>
  <si>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</si>
  <si>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</si>
  <si>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</si>
  <si>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</si>
  <si>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</si>
  <si>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</si>
  <si>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</si>
  <si>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</si>
  <si>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</si>
  <si>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</si>
  <si>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</si>
  <si>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</si>
  <si>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</si>
  <si>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</si>
  <si>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</si>
  <si>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</si>
  <si>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</si>
  <si>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</si>
  <si>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</si>
  <si>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</si>
  <si>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</si>
  <si>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</si>
  <si>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</si>
  <si>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</si>
  <si>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</si>
  <si>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</si>
  <si>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</si>
  <si>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</si>
  <si>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</si>
  <si>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</si>
  <si>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</si>
  <si>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</si>
  <si>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</si>
  <si>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</si>
  <si>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</si>
  <si>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</si>
  <si>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</si>
  <si>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</si>
  <si>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</si>
  <si>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</si>
  <si>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</si>
  <si>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</si>
  <si>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</si>
  <si>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</si>
  <si>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</si>
  <si>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</si>
  <si>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</si>
  <si>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</si>
  <si>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</si>
  <si>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</si>
  <si>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</si>
  <si>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</si>
  <si>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</si>
  <si>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</si>
  <si>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</si>
  <si>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</si>
  <si>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</si>
  <si>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</si>
  <si>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</si>
  <si>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</si>
  <si>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</si>
  <si>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</si>
  <si>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</si>
  <si>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</si>
  <si>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</si>
  <si>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</si>
  <si>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</si>
  <si>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</si>
  <si>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</si>
  <si>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</si>
  <si>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</si>
  <si>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</si>
  <si>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</si>
  <si>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</si>
  <si>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</si>
  <si>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</si>
  <si>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</si>
  <si>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</si>
  <si>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</si>
  <si>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</si>
  <si>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</si>
  <si>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</si>
  <si>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</si>
  <si>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</si>
  <si>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</si>
  <si>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</si>
  <si>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</si>
  <si>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</si>
  <si>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</si>
  <si>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</si>
  <si>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</si>
  <si>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</si>
  <si>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</si>
  <si>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</si>
  <si>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</si>
  <si>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</si>
  <si>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</si>
  <si>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</si>
  <si>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</si>
  <si>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</si>
  <si>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</si>
  <si>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</si>
  <si>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</si>
  <si>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</si>
  <si>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</si>
  <si>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</si>
  <si>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</si>
  <si>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</si>
  <si>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</si>
  <si>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</si>
  <si>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</si>
  <si>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</si>
  <si>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</si>
  <si>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</si>
  <si>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</si>
  <si>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</si>
  <si>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</si>
  <si>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</si>
  <si>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</si>
  <si>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</si>
  <si>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</si>
  <si>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</si>
  <si>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</si>
  <si>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</si>
  <si>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</si>
  <si>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</si>
  <si>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</si>
  <si>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</si>
  <si>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</si>
  <si>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</si>
  <si>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</si>
  <si>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</si>
  <si>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</si>
  <si>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</si>
  <si>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</si>
  <si>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</si>
  <si>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</si>
  <si>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</si>
  <si>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</si>
  <si>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</si>
  <si>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</si>
  <si>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</si>
  <si>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</si>
  <si>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</si>
  <si>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</si>
  <si>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</si>
  <si>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</si>
  <si>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</si>
  <si>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</si>
  <si>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</si>
  <si>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</si>
  <si>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</si>
  <si>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</si>
  <si>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</si>
  <si>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</si>
  <si>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</si>
  <si>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</si>
  <si>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</si>
  <si>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</si>
  <si>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</si>
  <si>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</si>
  <si>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</si>
  <si>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</si>
  <si>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</si>
  <si>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</si>
  <si>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</si>
  <si>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</si>
  <si>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</si>
  <si>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</si>
  <si>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</si>
  <si>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</si>
  <si>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</si>
  <si>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</si>
  <si>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</si>
  <si>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</si>
  <si>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</si>
  <si>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</si>
  <si>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</si>
  <si>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</si>
  <si>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</si>
  <si>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</si>
  <si>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</si>
  <si>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</si>
  <si>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</si>
  <si>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</si>
  <si>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</si>
  <si>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</si>
  <si>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</si>
  <si>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</si>
  <si>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</si>
  <si>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</si>
  <si>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</si>
  <si>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</si>
  <si>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</si>
  <si>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</si>
  <si>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</si>
  <si>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</si>
  <si>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</si>
  <si>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</si>
  <si>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</si>
  <si>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</si>
  <si>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</si>
  <si>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</si>
  <si>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</si>
  <si>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</si>
  <si>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</si>
  <si>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</si>
  <si>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</si>
  <si>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</si>
  <si>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</si>
  <si>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</si>
  <si>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</si>
  <si>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</si>
  <si>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</si>
  <si>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</si>
  <si>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</si>
  <si>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</si>
  <si>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</si>
  <si>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</si>
  <si>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</si>
  <si>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</si>
  <si>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</si>
  <si>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</si>
  <si>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</si>
  <si>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</si>
  <si>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</si>
  <si>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</si>
  <si>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</si>
  <si>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</si>
  <si>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</si>
  <si>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</si>
  <si>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</si>
  <si>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</si>
  <si>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</si>
  <si>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</si>
  <si>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</si>
  <si>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</si>
  <si>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</si>
  <si>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</si>
  <si>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</si>
  <si>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</si>
  <si>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</si>
  <si>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</si>
  <si>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</si>
  <si>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</si>
  <si>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</si>
  <si>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</si>
  <si>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</si>
  <si>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</si>
  <si>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</si>
  <si>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</si>
  <si>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</si>
  <si>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</si>
  <si>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</si>
  <si>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</si>
  <si>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</si>
  <si>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</si>
  <si>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</si>
  <si>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</si>
  <si>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</si>
  <si>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</si>
  <si>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</si>
  <si>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</si>
  <si>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</si>
  <si>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</si>
  <si>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</si>
  <si>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</si>
  <si>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</si>
  <si>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</si>
  <si>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</si>
  <si>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</si>
  <si>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</si>
  <si>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</si>
  <si>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</si>
  <si>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</si>
  <si>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</si>
  <si>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</si>
  <si>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</si>
  <si>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</si>
  <si>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</si>
  <si>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</si>
  <si>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</si>
  <si>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</si>
  <si>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</si>
  <si>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</si>
  <si>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</si>
  <si>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</si>
  <si>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</si>
  <si>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</si>
  <si>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</si>
  <si>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</si>
  <si>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</si>
  <si>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</si>
  <si>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</si>
  <si>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</si>
  <si>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</si>
  <si>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</si>
  <si>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</si>
  <si>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</si>
  <si>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</si>
  <si>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</si>
  <si>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</si>
  <si>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</si>
  <si>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</si>
  <si>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</si>
  <si>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</si>
  <si>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</si>
  <si>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</si>
  <si>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</si>
  <si>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</si>
  <si>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</si>
  <si>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</si>
  <si>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</si>
  <si>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</si>
  <si>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</si>
  <si>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</si>
  <si>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</si>
  <si>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</si>
  <si>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</si>
  <si>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</si>
  <si>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</si>
  <si>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</si>
  <si>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</si>
  <si>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</si>
  <si>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</si>
  <si>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</si>
  <si>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</si>
  <si>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</si>
  <si>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</si>
  <si>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</si>
  <si>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</si>
  <si>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</si>
  <si>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</si>
  <si>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</si>
  <si>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</si>
  <si>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</si>
  <si>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</si>
  <si>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</si>
  <si>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</si>
  <si>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</si>
  <si>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</si>
  <si>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</si>
  <si>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</si>
  <si>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</si>
  <si>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</si>
  <si>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</si>
  <si>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</si>
  <si>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</si>
  <si>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</si>
  <si>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</si>
  <si>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</si>
  <si>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</si>
  <si>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</si>
  <si>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</si>
  <si>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</si>
  <si>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</si>
  <si>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</si>
  <si>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</si>
  <si>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</si>
  <si>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</si>
  <si>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</si>
  <si>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</si>
  <si>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</si>
  <si>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</si>
  <si>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</si>
  <si>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</si>
  <si>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</si>
  <si>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</si>
  <si>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</si>
  <si>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</si>
  <si>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</si>
  <si>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</si>
  <si>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</si>
  <si>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</si>
  <si>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</si>
  <si>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</si>
  <si>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</si>
  <si>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</si>
  <si>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</si>
  <si>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</si>
  <si>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</si>
  <si>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</si>
  <si>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</si>
  <si>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</si>
  <si>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</si>
  <si>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</si>
  <si>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</si>
  <si>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</si>
  <si>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</si>
  <si>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</si>
  <si>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</si>
  <si>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</si>
  <si>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</si>
  <si>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</si>
  <si>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</si>
  <si>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</si>
  <si>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</si>
  <si>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</si>
  <si>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</si>
  <si>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</si>
  <si>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</si>
  <si>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</si>
  <si>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</si>
  <si>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</si>
  <si>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</si>
  <si>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</si>
  <si>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</si>
  <si>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</si>
  <si>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</si>
  <si>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</si>
  <si>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</si>
  <si>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</si>
  <si>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</si>
  <si>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</si>
  <si>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</si>
  <si>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</si>
  <si>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</si>
  <si>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</si>
  <si>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</si>
  <si>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</si>
  <si>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</si>
  <si>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</si>
  <si>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</si>
  <si>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</si>
  <si>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</si>
  <si>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</si>
  <si>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</si>
  <si>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</si>
  <si>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</si>
  <si>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</si>
  <si>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</si>
  <si>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</si>
  <si>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</si>
  <si>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</si>
  <si>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</si>
  <si>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</si>
  <si>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</si>
  <si>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</si>
  <si>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</si>
  <si>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</si>
  <si>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</si>
  <si>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</si>
  <si>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</si>
  <si>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</si>
  <si>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</si>
  <si>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</si>
  <si>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</si>
  <si>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</si>
  <si>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</si>
  <si>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</si>
  <si>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</si>
  <si>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</si>
  <si>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</si>
  <si>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</si>
  <si>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</si>
  <si>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</si>
  <si>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</si>
  <si>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</si>
  <si>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</si>
  <si>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</si>
  <si>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</si>
  <si>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</si>
  <si>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</si>
  <si>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</si>
  <si>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</si>
  <si>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</si>
  <si>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</si>
  <si>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</si>
  <si>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</si>
  <si>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</si>
  <si>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</si>
  <si>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</si>
  <si>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</si>
  <si>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</si>
  <si>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</si>
  <si>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</si>
  <si>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</si>
  <si>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</si>
  <si>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</si>
  <si>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</si>
  <si>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</si>
  <si>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</si>
  <si>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</si>
  <si>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</si>
  <si>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</si>
  <si>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</si>
  <si>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</si>
  <si>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</si>
  <si>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</si>
  <si>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</si>
  <si>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</si>
  <si>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</si>
  <si>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</si>
  <si>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</si>
  <si>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</si>
  <si>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</si>
  <si>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</si>
  <si>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</si>
  <si>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</si>
  <si>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</si>
  <si>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</si>
  <si>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</si>
  <si>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</si>
  <si>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</si>
  <si>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</si>
  <si>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</si>
  <si>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</si>
  <si>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</si>
  <si>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</si>
  <si>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</si>
  <si>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</si>
  <si>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</si>
  <si>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</si>
  <si>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</si>
  <si>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</si>
  <si>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</si>
  <si>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</si>
  <si>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</si>
  <si>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</si>
  <si>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</si>
  <si>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</si>
  <si>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</si>
  <si>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</si>
  <si>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</si>
  <si>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</si>
  <si>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</si>
  <si>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</si>
  <si>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</si>
  <si>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</si>
  <si>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</si>
  <si>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</si>
  <si>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</si>
  <si>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</si>
  <si>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</si>
  <si>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</si>
  <si>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</si>
  <si>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</si>
  <si>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</si>
  <si>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</si>
  <si>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</si>
  <si>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</si>
  <si>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</si>
  <si>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</si>
  <si>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</si>
  <si>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</si>
  <si>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</si>
  <si>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</si>
  <si>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</si>
  <si>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</si>
  <si>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</si>
  <si>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</si>
  <si>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</si>
  <si>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</si>
  <si>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</si>
  <si>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</si>
  <si>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</si>
  <si>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</si>
  <si>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</si>
  <si>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</si>
  <si>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</si>
  <si>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</si>
  <si>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</si>
  <si>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</si>
  <si>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</si>
  <si>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</si>
  <si>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</si>
  <si>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</si>
  <si>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</si>
  <si>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</si>
  <si>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</si>
  <si>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</si>
  <si>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</si>
  <si>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</si>
  <si>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</si>
  <si>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</si>
  <si>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</si>
  <si>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</si>
  <si>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</si>
  <si>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</si>
  <si>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</si>
  <si>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</si>
  <si>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</si>
  <si>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</si>
  <si>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</si>
  <si>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</si>
  <si>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</si>
  <si>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</si>
  <si>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</si>
  <si>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</si>
  <si>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</si>
  <si>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</si>
  <si>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</si>
  <si>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</si>
  <si>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</si>
  <si>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</si>
  <si>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</si>
  <si>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</si>
  <si>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</si>
  <si>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</si>
  <si>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</si>
  <si>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</si>
  <si>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</si>
  <si>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</si>
  <si>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</si>
  <si>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</si>
  <si>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</si>
  <si>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</si>
  <si>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</si>
  <si>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</si>
  <si>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</si>
  <si>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</si>
  <si>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</si>
  <si>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</si>
  <si>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</si>
  <si>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</si>
  <si>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</si>
  <si>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</si>
  <si>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</si>
  <si>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</si>
  <si>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</si>
  <si>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</si>
  <si>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</si>
  <si>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</si>
  <si>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</si>
  <si>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</si>
  <si>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</si>
  <si>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</si>
  <si>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</si>
  <si>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</si>
  <si>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</si>
  <si>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</si>
  <si>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</si>
  <si>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</si>
  <si>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</si>
  <si>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</si>
  <si>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</si>
  <si>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</si>
  <si>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</si>
  <si>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</si>
  <si>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</si>
  <si>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</si>
  <si>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</si>
  <si>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</si>
  <si>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</si>
  <si>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</si>
  <si>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</si>
  <si>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</si>
  <si>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</si>
  <si>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</si>
  <si>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</si>
  <si>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</si>
  <si>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</si>
  <si>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</si>
  <si>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</si>
  <si>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</si>
  <si>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</si>
  <si>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</si>
  <si>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</si>
  <si>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</si>
  <si>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</si>
  <si>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</si>
  <si>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</si>
  <si>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</si>
  <si>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</si>
  <si>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</si>
  <si>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</si>
  <si>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</si>
  <si>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</si>
  <si>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</si>
  <si>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</si>
  <si>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</si>
  <si>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</si>
  <si>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</si>
  <si>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</si>
  <si>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</si>
  <si>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</si>
  <si>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</si>
  <si>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</si>
  <si>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</si>
  <si>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</si>
  <si>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</si>
  <si>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</si>
  <si>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</si>
  <si>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</si>
  <si>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</si>
  <si>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</si>
  <si>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</si>
  <si>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</si>
  <si>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</si>
  <si>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</si>
  <si>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</si>
  <si>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</si>
  <si>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</si>
  <si>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</si>
  <si>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</si>
  <si>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</si>
  <si>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</si>
  <si>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</si>
  <si>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</si>
  <si>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</si>
  <si>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</si>
  <si>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</si>
  <si>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</si>
  <si>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</si>
  <si>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</si>
  <si>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</si>
  <si>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</si>
  <si>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</si>
  <si>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</si>
  <si>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</si>
  <si>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</si>
  <si>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</si>
  <si>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</si>
  <si>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</si>
  <si>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</si>
  <si>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</si>
  <si>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</si>
  <si>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</si>
  <si>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</si>
  <si>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</si>
  <si>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</si>
  <si>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</si>
  <si>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</si>
  <si>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</si>
  <si>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</si>
  <si>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</si>
  <si>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</si>
  <si>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</si>
  <si>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</si>
  <si>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</si>
  <si>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</si>
  <si>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</si>
  <si>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</si>
  <si>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</si>
  <si>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</si>
  <si>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</si>
  <si>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</si>
  <si>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</si>
  <si>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</si>
  <si>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</si>
  <si>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</si>
  <si>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</si>
  <si>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</si>
  <si>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</si>
  <si>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</si>
  <si>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</si>
  <si>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</si>
  <si>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</si>
  <si>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</si>
  <si>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</si>
  <si>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</si>
  <si>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</si>
  <si>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</si>
  <si>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</si>
  <si>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</si>
  <si>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</si>
  <si>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</si>
  <si>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</si>
  <si>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</si>
  <si>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</si>
  <si>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</si>
  <si>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</si>
  <si>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</si>
  <si>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</si>
  <si>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</si>
  <si>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</si>
  <si>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</si>
  <si>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</si>
  <si>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</si>
  <si>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</si>
  <si>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</si>
  <si>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</si>
  <si>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</si>
  <si>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</si>
  <si>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</si>
  <si>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</si>
  <si>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</si>
  <si>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</si>
  <si>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</si>
  <si>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</si>
  <si>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</si>
  <si>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</si>
  <si>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</si>
  <si>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</si>
  <si>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</si>
  <si>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</si>
  <si>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</si>
  <si>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</si>
  <si>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</si>
  <si>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</si>
  <si>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</si>
  <si>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</si>
  <si>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</si>
  <si>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</si>
  <si>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</si>
  <si>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</si>
  <si>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</si>
  <si>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</si>
  <si>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</si>
  <si>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</si>
  <si>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</si>
  <si>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</si>
  <si>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</si>
  <si>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</si>
  <si>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</si>
  <si>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</si>
  <si>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</si>
  <si>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</si>
  <si>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</si>
  <si>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</si>
  <si>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</si>
  <si>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</si>
  <si>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</si>
  <si>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</si>
  <si>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</si>
  <si>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</si>
  <si>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</si>
  <si>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</si>
  <si>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</si>
  <si>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</si>
  <si>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</si>
  <si>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</si>
  <si>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</si>
  <si>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</si>
  <si>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</si>
  <si>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</si>
  <si>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</si>
  <si>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</si>
  <si>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</si>
  <si>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</si>
  <si>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</si>
  <si>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</si>
  <si>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</si>
  <si>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</si>
  <si>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</si>
  <si>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</si>
  <si>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</si>
  <si>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</si>
  <si>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</si>
  <si>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</si>
  <si>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</si>
  <si>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</si>
  <si>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</si>
  <si>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</si>
  <si>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</si>
  <si>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</si>
  <si>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</si>
  <si>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</si>
  <si>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</si>
  <si>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</si>
  <si>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</si>
  <si>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</si>
  <si>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</si>
  <si>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</si>
  <si>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</si>
  <si>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</si>
  <si>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</si>
  <si>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</si>
  <si>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</si>
  <si>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</si>
  <si>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</si>
  <si>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</si>
  <si>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</si>
  <si>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</si>
  <si>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</si>
  <si>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</si>
  <si>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</si>
  <si>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</si>
  <si>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</si>
  <si>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</si>
  <si>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</si>
  <si>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</si>
  <si>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</si>
  <si>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</si>
  <si>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</si>
  <si>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</si>
  <si>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</si>
  <si>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</si>
  <si>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</si>
  <si>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</si>
  <si>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</si>
  <si>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</si>
  <si>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</si>
  <si>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</si>
  <si>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</si>
  <si>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</si>
  <si>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</si>
  <si>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</si>
  <si>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</si>
  <si>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</si>
  <si>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</si>
  <si>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</si>
  <si>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</si>
  <si>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</si>
  <si>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</si>
  <si>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</si>
  <si>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</si>
  <si>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</si>
  <si>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</si>
  <si>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</si>
  <si>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</si>
  <si>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</si>
  <si>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</si>
  <si>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</si>
  <si>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</si>
  <si>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</si>
  <si>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</si>
  <si>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</si>
  <si>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</si>
  <si>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</si>
  <si>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</si>
  <si>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</si>
  <si>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</si>
  <si>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</si>
  <si>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</si>
  <si>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</si>
  <si>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</si>
  <si>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</si>
  <si>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</si>
  <si>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</si>
  <si>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</si>
  <si>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</si>
  <si>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</si>
  <si>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</si>
  <si>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</si>
  <si>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</si>
  <si>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</si>
  <si>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</si>
  <si>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</si>
  <si>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</si>
  <si>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</si>
  <si>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</si>
  <si>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</si>
  <si>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</si>
  <si>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</si>
  <si>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</si>
  <si>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</si>
  <si>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</si>
  <si>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</si>
  <si>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</si>
  <si>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</si>
  <si>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</si>
  <si>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</si>
  <si>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</si>
  <si>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</si>
  <si>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</si>
  <si>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</si>
  <si>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</si>
  <si>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</si>
  <si>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</si>
  <si>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</si>
  <si>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</si>
  <si>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</si>
  <si>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</si>
  <si>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</si>
  <si>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</si>
  <si>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</si>
  <si>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</si>
  <si>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</si>
  <si>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</si>
  <si>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</si>
  <si>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</si>
  <si>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</si>
  <si>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</si>
  <si>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</si>
  <si>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</si>
  <si>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</si>
  <si>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</si>
  <si>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</si>
  <si>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</si>
  <si>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</si>
  <si>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</si>
  <si>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</si>
  <si>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</si>
  <si>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</si>
  <si>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</si>
  <si>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</si>
  <si>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</si>
  <si>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</si>
  <si>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</si>
  <si>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</si>
  <si>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</si>
  <si>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</si>
  <si>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</si>
  <si>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</si>
  <si>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</si>
  <si>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</si>
  <si>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</si>
  <si>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</si>
  <si>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</si>
  <si>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</si>
  <si>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</si>
  <si>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</si>
  <si>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</si>
  <si>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</si>
  <si>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</si>
  <si>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</si>
  <si>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</si>
  <si>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</si>
  <si>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</si>
  <si>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</si>
  <si>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</si>
  <si>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</si>
  <si>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</si>
  <si>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</si>
  <si>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</si>
  <si>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</si>
  <si>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</si>
  <si>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</si>
  <si>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</si>
  <si>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</si>
  <si>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</si>
  <si>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</si>
  <si>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</si>
  <si>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</si>
  <si>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</si>
  <si>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</si>
  <si>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</si>
  <si>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</si>
  <si>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</si>
  <si>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</si>
  <si>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</si>
  <si>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</si>
  <si>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</si>
  <si>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</si>
  <si>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</si>
  <si>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</si>
  <si>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</si>
  <si>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</si>
  <si>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</si>
  <si>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</si>
  <si>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</si>
  <si>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</si>
  <si>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</si>
  <si>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</si>
  <si>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</si>
  <si>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</si>
  <si>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</si>
  <si>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</si>
  <si>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</si>
  <si>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</si>
  <si>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</si>
  <si>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</si>
  <si>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</si>
  <si>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</si>
  <si>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</si>
  <si>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</si>
  <si>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</si>
  <si>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</si>
  <si>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</si>
  <si>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</si>
  <si>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</si>
  <si>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</si>
  <si>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</si>
  <si>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</si>
  <si>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</si>
  <si>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</si>
  <si>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</si>
  <si>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</si>
  <si>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</si>
  <si>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</si>
  <si>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</si>
  <si>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</si>
  <si>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</si>
  <si>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</si>
  <si>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</si>
  <si>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</si>
  <si>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</si>
  <si>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</si>
  <si>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</si>
  <si>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</si>
  <si>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</si>
  <si>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</si>
  <si>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</si>
  <si>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</si>
  <si>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</si>
  <si>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</si>
  <si>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</si>
  <si>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</si>
  <si>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</si>
  <si>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</si>
  <si>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</si>
  <si>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</si>
  <si>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</si>
  <si>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</si>
  <si>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</si>
  <si>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</si>
  <si>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</si>
  <si>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</si>
  <si>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</si>
  <si>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</si>
  <si>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</si>
  <si>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</si>
  <si>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</si>
  <si>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</si>
  <si>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</si>
  <si>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</si>
  <si>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</si>
  <si>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</si>
  <si>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</si>
  <si>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</si>
  <si>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</si>
  <si>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</si>
  <si>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</si>
  <si>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</si>
  <si>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</si>
  <si>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</si>
  <si>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</si>
  <si>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</si>
  <si>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</si>
  <si>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</si>
  <si>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</si>
  <si>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</si>
  <si>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</si>
  <si>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</si>
  <si>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</si>
  <si>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</si>
  <si>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</si>
  <si>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</si>
  <si>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</si>
  <si>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</si>
  <si>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</si>
  <si>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</si>
  <si>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</si>
  <si>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</si>
  <si>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</si>
  <si>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</si>
  <si>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</si>
  <si>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</si>
  <si>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</si>
  <si>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</si>
  <si>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</si>
  <si>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</si>
  <si>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</si>
  <si>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</si>
  <si>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</si>
  <si>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</si>
  <si>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</si>
  <si>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</si>
  <si>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</si>
  <si>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</si>
  <si>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</si>
  <si>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</si>
  <si>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</si>
  <si>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</si>
  <si>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</si>
  <si>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</si>
  <si>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</si>
  <si>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</si>
  <si>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</si>
  <si>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</si>
  <si>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</si>
  <si>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</si>
  <si>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</si>
  <si>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</si>
  <si>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</si>
  <si>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</si>
  <si>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</si>
  <si>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</si>
  <si>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</si>
  <si>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</si>
  <si>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</si>
  <si>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</si>
  <si>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</si>
  <si>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</si>
  <si>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</si>
  <si>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</si>
  <si>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</si>
  <si>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</si>
  <si>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</si>
  <si>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</si>
  <si>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</si>
  <si>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</si>
  <si>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</si>
  <si>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</si>
  <si>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</si>
  <si>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</si>
  <si>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</si>
  <si>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</si>
  <si>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</si>
  <si>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</si>
  <si>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</si>
  <si>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</si>
  <si>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</si>
  <si>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</si>
  <si>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</si>
  <si>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</si>
  <si>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</si>
  <si>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</si>
  <si>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</si>
  <si>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</si>
  <si>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</si>
  <si>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</si>
  <si>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</si>
  <si>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</si>
  <si>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</si>
  <si>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</si>
  <si>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</si>
  <si>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</si>
  <si>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</si>
  <si>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</si>
  <si>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</si>
  <si>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</si>
  <si>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</si>
  <si>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</si>
  <si>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</si>
  <si>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</si>
  <si>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</si>
  <si>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</si>
  <si>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</si>
  <si>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</si>
  <si>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</si>
  <si>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</si>
  <si>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</si>
  <si>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</si>
  <si>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</si>
  <si>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</si>
  <si>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</si>
  <si>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</si>
  <si>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</si>
  <si>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</si>
  <si>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</si>
  <si>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</si>
  <si>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</si>
  <si>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</si>
  <si>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</si>
  <si>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</si>
  <si>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</si>
  <si>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</si>
  <si>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</si>
  <si>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</si>
  <si>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</si>
  <si>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</si>
  <si>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</si>
  <si>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</si>
  <si>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</si>
  <si>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</si>
  <si>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</si>
  <si>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</si>
  <si>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</si>
  <si>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</si>
  <si>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</si>
  <si>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</si>
  <si>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</si>
  <si>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</si>
  <si>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</si>
  <si>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</si>
  <si>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</si>
  <si>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</si>
  <si>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</si>
  <si>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</si>
  <si>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</si>
  <si>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</si>
  <si>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</si>
  <si>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</si>
  <si>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</si>
  <si>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</si>
  <si>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</si>
  <si>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</si>
  <si>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</si>
  <si>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</si>
  <si>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</si>
  <si>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</si>
  <si>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</si>
  <si>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</si>
  <si>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</si>
  <si>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</si>
  <si>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</si>
  <si>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</si>
  <si>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</si>
  <si>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</si>
  <si>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</si>
  <si>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</si>
  <si>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</si>
  <si>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</si>
  <si>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</si>
  <si>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</si>
  <si>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</si>
  <si>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</si>
  <si>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</si>
  <si>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</si>
  <si>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</si>
  <si>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</si>
  <si>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</si>
  <si>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</si>
  <si>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</si>
  <si>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</si>
  <si>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</si>
  <si>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</si>
  <si>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</si>
  <si>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</si>
  <si>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</si>
  <si>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</si>
  <si>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</si>
  <si>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</si>
  <si>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</si>
  <si>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</si>
  <si>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</si>
  <si>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</si>
  <si>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</si>
  <si>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</si>
  <si>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</si>
  <si>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</si>
  <si>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</si>
  <si>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</si>
  <si>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</si>
  <si>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</si>
  <si>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</si>
  <si>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</si>
  <si>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</si>
  <si>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</si>
  <si>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</si>
  <si>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</si>
  <si>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</si>
  <si>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</si>
  <si>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</si>
  <si>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</si>
  <si>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</si>
  <si>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</si>
  <si>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</si>
  <si>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</si>
  <si>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</si>
  <si>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</si>
  <si>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</si>
  <si>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</si>
  <si>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</si>
  <si>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</si>
  <si>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</si>
  <si>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</si>
  <si>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</si>
  <si>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</si>
  <si>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</si>
  <si>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</si>
  <si>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</si>
  <si>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</si>
  <si>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</si>
  <si>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</si>
  <si>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</si>
  <si>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</si>
  <si>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</si>
  <si>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</si>
  <si>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</si>
  <si>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</si>
  <si>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</si>
  <si>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</si>
  <si>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</si>
  <si>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</si>
  <si>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</si>
  <si>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</si>
  <si>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</si>
  <si>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</si>
  <si>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</si>
  <si>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</si>
  <si>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</si>
  <si>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</si>
  <si>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</si>
  <si>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</si>
  <si>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</si>
  <si>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</si>
  <si>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</si>
  <si>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</si>
  <si>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</si>
  <si>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</si>
  <si>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</si>
  <si>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</si>
  <si>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</si>
  <si>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</si>
  <si>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</si>
  <si>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</si>
  <si>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</si>
  <si>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</si>
  <si>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</si>
  <si>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</si>
  <si>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</si>
  <si>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</si>
  <si>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</si>
  <si>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</si>
  <si>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</si>
  <si>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</si>
  <si>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</si>
  <si>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</si>
  <si>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</si>
  <si>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</si>
  <si>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</si>
  <si>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</si>
  <si>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</si>
  <si>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</si>
  <si>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</si>
  <si>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</si>
  <si>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</si>
  <si>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</si>
  <si>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</si>
  <si>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</si>
  <si>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</si>
  <si>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</si>
  <si>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</si>
  <si>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</si>
  <si>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</si>
  <si>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</si>
  <si>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</si>
  <si>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</si>
  <si>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</si>
  <si>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</si>
  <si>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</si>
  <si>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</si>
  <si>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</si>
  <si>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</si>
  <si>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</si>
  <si>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</si>
  <si>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</si>
  <si>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</si>
  <si>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</si>
  <si>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</si>
  <si>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</si>
  <si>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</si>
  <si>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</si>
  <si>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</si>
  <si>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</si>
  <si>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</si>
  <si>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</si>
  <si>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</si>
  <si>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</si>
  <si>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</si>
  <si>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</si>
  <si>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</si>
  <si>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</si>
  <si>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</si>
  <si>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</si>
  <si>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</si>
  <si>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</si>
  <si>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</si>
  <si>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</si>
  <si>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</si>
  <si>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</si>
  <si>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</si>
  <si>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</si>
  <si>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</si>
  <si>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</si>
  <si>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</si>
  <si>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</si>
  <si>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</si>
  <si>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</si>
  <si>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</si>
  <si>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</si>
  <si>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</si>
  <si>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</si>
  <si>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</si>
  <si>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</si>
  <si>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</si>
  <si>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</si>
  <si>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</si>
  <si>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</si>
  <si>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</si>
  <si>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</si>
  <si>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</si>
  <si>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</si>
  <si>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</si>
  <si>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</si>
  <si>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</si>
  <si>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</si>
  <si>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</si>
  <si>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</si>
  <si>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</si>
  <si>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</si>
  <si>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</si>
  <si>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</si>
  <si>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</si>
  <si>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</si>
  <si>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</si>
  <si>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</si>
  <si>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</si>
  <si>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</si>
  <si>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</si>
  <si>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</si>
  <si>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</si>
  <si>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</si>
  <si>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</si>
  <si>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</si>
  <si>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</si>
  <si>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</si>
  <si>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</si>
  <si>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</si>
  <si>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</si>
  <si>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</si>
  <si>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</si>
  <si>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</si>
  <si>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</si>
  <si>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</si>
  <si>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</si>
  <si>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</si>
  <si>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</si>
  <si>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</si>
  <si>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</si>
  <si>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</si>
  <si>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</si>
  <si>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</si>
  <si>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</si>
  <si>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</si>
  <si>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</si>
  <si>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</si>
  <si>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</si>
  <si>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</si>
  <si>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</si>
  <si>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</si>
  <si>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</si>
  <si>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</si>
  <si>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</si>
  <si>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</si>
  <si>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</si>
  <si>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</si>
  <si>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</si>
  <si>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</si>
  <si>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</si>
  <si>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</si>
  <si>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</si>
  <si>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</si>
  <si>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</si>
  <si>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</si>
  <si>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</si>
  <si>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</si>
  <si>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</si>
  <si>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</si>
  <si>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</si>
  <si>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</si>
  <si>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</si>
  <si>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</si>
  <si>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</si>
  <si>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</si>
  <si>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</si>
  <si>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</si>
  <si>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</si>
  <si>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</si>
  <si>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</si>
  <si>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</si>
  <si>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</si>
  <si>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</si>
  <si>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</si>
  <si>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</si>
  <si>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</si>
  <si>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</si>
  <si>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</si>
  <si>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</si>
  <si>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</si>
  <si>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</si>
  <si>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</si>
  <si>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</si>
  <si>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</si>
  <si>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</si>
  <si>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</si>
  <si>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</si>
  <si>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</si>
  <si>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</si>
  <si>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</si>
  <si>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</si>
  <si>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</si>
  <si>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</si>
  <si>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</si>
  <si>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</si>
  <si>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</si>
  <si>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</si>
  <si>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</si>
  <si>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</si>
  <si>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</si>
  <si>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</si>
  <si>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</si>
  <si>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</si>
  <si>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</si>
  <si>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</si>
  <si>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</si>
  <si>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</si>
  <si>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</si>
  <si>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</si>
  <si>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</si>
  <si>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</si>
  <si>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</si>
  <si>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</si>
  <si>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</si>
  <si>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</si>
  <si>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</si>
  <si>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</si>
  <si>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</si>
  <si>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</si>
  <si>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</si>
  <si>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</si>
  <si>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</si>
  <si>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</si>
  <si>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</si>
  <si>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</si>
  <si>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</si>
  <si>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</si>
  <si>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</si>
  <si>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</si>
  <si>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</si>
  <si>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</si>
  <si>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</si>
  <si>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</si>
  <si>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</si>
  <si>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</si>
  <si>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</si>
  <si>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</si>
  <si>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</si>
  <si>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</si>
  <si>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</si>
  <si>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</si>
  <si>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</si>
  <si>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</si>
  <si>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</si>
  <si>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</si>
  <si>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</si>
  <si>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</si>
  <si>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</si>
  <si>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</si>
  <si>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</si>
  <si>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</si>
  <si>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</si>
  <si>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</si>
  <si>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</si>
  <si>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</si>
  <si>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</si>
  <si>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</si>
  <si>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</si>
  <si>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</si>
  <si>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</si>
  <si>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</si>
  <si>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</si>
  <si>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</si>
  <si>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</si>
  <si>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</si>
  <si>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</si>
  <si>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</si>
  <si>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</si>
  <si>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</si>
  <si>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</si>
  <si>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</si>
  <si>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</si>
  <si>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</si>
  <si>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</si>
  <si>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</si>
  <si>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</si>
  <si>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</si>
  <si>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</si>
  <si>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</si>
  <si>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</si>
  <si>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</si>
  <si>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</si>
  <si>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</si>
  <si>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</si>
  <si>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</si>
  <si>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</si>
  <si>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</si>
  <si>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</si>
  <si>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</si>
  <si>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</si>
  <si>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</si>
  <si>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</si>
  <si>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</si>
  <si>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</si>
  <si>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</si>
  <si>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</si>
  <si>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</si>
  <si>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</si>
  <si>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</si>
  <si>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</si>
  <si>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</si>
  <si>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</si>
  <si>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</si>
  <si>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</si>
  <si>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</si>
  <si>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</si>
  <si>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</si>
  <si>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</si>
  <si>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</si>
  <si>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</si>
  <si>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</si>
  <si>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</si>
  <si>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</si>
  <si>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</si>
  <si>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</si>
  <si>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</si>
  <si>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</si>
  <si>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</si>
  <si>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</si>
  <si>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</si>
  <si>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</si>
  <si>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</si>
  <si>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</si>
  <si>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</si>
  <si>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</si>
  <si>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</si>
  <si>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</si>
  <si>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</si>
  <si>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</si>
  <si>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</si>
  <si>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</si>
  <si>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</si>
  <si>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</si>
  <si>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</si>
  <si>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</si>
  <si>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</si>
  <si>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</si>
  <si>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</si>
  <si>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</si>
  <si>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</si>
  <si>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</si>
  <si>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</si>
  <si>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</si>
  <si>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</si>
  <si>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</si>
  <si>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</si>
  <si>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</si>
  <si>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</si>
  <si>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</si>
  <si>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</si>
  <si>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</si>
  <si>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</si>
  <si>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</si>
  <si>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</si>
  <si>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</si>
  <si>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</si>
  <si>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</si>
  <si>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</si>
  <si>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</si>
  <si>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</si>
  <si>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</si>
  <si>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</si>
  <si>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</si>
  <si>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</si>
  <si>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</si>
  <si>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</si>
  <si>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</si>
  <si>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</si>
  <si>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</si>
  <si>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</si>
  <si>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</si>
  <si>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</si>
  <si>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</si>
  <si>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</si>
  <si>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</si>
  <si>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</si>
  <si>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</si>
  <si>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</si>
  <si>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</si>
  <si>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</si>
  <si>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</si>
  <si>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</si>
  <si>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</si>
  <si>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</si>
  <si>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</si>
  <si>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</si>
  <si>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</si>
  <si>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</si>
  <si>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</si>
  <si>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</si>
  <si>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</si>
  <si>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</si>
  <si>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</si>
  <si>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</si>
  <si>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</si>
  <si>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</si>
  <si>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</si>
  <si>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</si>
  <si>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</si>
  <si>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</si>
  <si>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</si>
  <si>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</si>
  <si>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</si>
  <si>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</si>
  <si>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</si>
  <si>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</si>
  <si>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</si>
  <si>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</si>
  <si>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</si>
  <si>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</si>
  <si>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</si>
  <si>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</si>
  <si>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</si>
  <si>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</si>
  <si>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</si>
  <si>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</si>
  <si>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</si>
  <si>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</si>
  <si>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</si>
  <si>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</si>
  <si>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</si>
  <si>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</si>
  <si>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</si>
  <si>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</si>
  <si>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</si>
  <si>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</si>
  <si>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</si>
  <si>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</si>
  <si>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</si>
  <si>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</si>
  <si>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</si>
  <si>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</si>
  <si>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</si>
  <si>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</si>
  <si>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</si>
  <si>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</si>
  <si>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</si>
  <si>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</si>
  <si>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</si>
  <si>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</si>
  <si>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</si>
  <si>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</si>
  <si>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</si>
  <si>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</si>
  <si>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</si>
  <si>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</si>
  <si>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</si>
  <si>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</si>
  <si>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</si>
  <si>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</si>
  <si>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</si>
  <si>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</si>
  <si>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</si>
  <si>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</si>
  <si>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</si>
  <si>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</si>
  <si>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</si>
  <si>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</si>
  <si>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</si>
  <si>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</si>
  <si>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</si>
  <si>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</si>
  <si>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</si>
  <si>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</si>
  <si>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</si>
  <si>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</si>
  <si>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</si>
  <si>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</si>
  <si>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</si>
  <si>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</si>
  <si>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</si>
  <si>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</si>
  <si>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</si>
  <si>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</si>
  <si>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</si>
  <si>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</si>
  <si>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</si>
  <si>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</si>
  <si>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</si>
  <si>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</si>
  <si>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</si>
  <si>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</si>
  <si>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</si>
  <si>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</si>
  <si>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</si>
  <si>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</si>
  <si>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</si>
  <si>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</si>
  <si>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</si>
  <si>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</si>
  <si>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</si>
  <si>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</si>
  <si>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</si>
  <si>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</si>
  <si>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</si>
  <si>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</si>
  <si>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</si>
  <si>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</si>
  <si>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</si>
  <si>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</si>
  <si>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</si>
  <si>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</si>
  <si>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</si>
  <si>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</si>
  <si>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</si>
  <si>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</si>
  <si>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</si>
  <si>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</si>
  <si>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</si>
  <si>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</si>
  <si>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</si>
  <si>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</si>
  <si>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</si>
  <si>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</si>
  <si>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</si>
  <si>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</si>
  <si>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</si>
  <si>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</si>
  <si>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</si>
  <si>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</si>
  <si>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</si>
  <si>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</si>
  <si>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</si>
  <si>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</si>
  <si>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</si>
  <si>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</si>
  <si>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</si>
  <si>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</si>
  <si>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</si>
  <si>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</si>
  <si>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</si>
  <si>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</si>
  <si>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</si>
  <si>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</si>
  <si>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</si>
  <si>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</si>
  <si>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</si>
  <si>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</si>
  <si>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</si>
  <si>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</si>
  <si>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</si>
  <si>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</si>
  <si>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</si>
  <si>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</si>
  <si>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</si>
  <si>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</si>
  <si>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</si>
  <si>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</si>
  <si>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</si>
  <si>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</si>
  <si>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</si>
  <si>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</si>
  <si>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</si>
  <si>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</si>
  <si>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</si>
  <si>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</si>
  <si>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</si>
  <si>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</si>
  <si>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</si>
  <si>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</si>
  <si>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</si>
  <si>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</si>
  <si>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</si>
  <si>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</si>
  <si>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</si>
  <si>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</si>
  <si>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</si>
  <si>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</si>
  <si>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</si>
  <si>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</si>
  <si>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</si>
  <si>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</si>
  <si>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</si>
  <si>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</si>
  <si>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</si>
  <si>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</si>
  <si>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</si>
  <si>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</si>
  <si>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</si>
  <si>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</si>
  <si>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</si>
  <si>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</si>
  <si>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</si>
  <si>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</si>
  <si>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</si>
  <si>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</si>
  <si>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</si>
  <si>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</si>
  <si>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</si>
  <si>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</si>
  <si>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</si>
  <si>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</si>
  <si>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</si>
  <si>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</si>
  <si>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</si>
  <si>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</si>
  <si>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</si>
  <si>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</si>
  <si>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</si>
  <si>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</si>
  <si>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</si>
  <si>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</si>
  <si>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</si>
  <si>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</si>
  <si>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</si>
  <si>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</si>
  <si>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</si>
  <si>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</si>
  <si>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</si>
  <si>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</si>
  <si>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</si>
  <si>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</si>
  <si>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</si>
  <si>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</si>
  <si>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</si>
  <si>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</si>
  <si>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</si>
  <si>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</si>
  <si>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</si>
  <si>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</si>
  <si>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</si>
  <si>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</si>
  <si>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</si>
  <si>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</si>
  <si>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</si>
  <si>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</si>
  <si>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</si>
  <si>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</si>
  <si>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</si>
  <si>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</si>
  <si>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</si>
  <si>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</si>
  <si>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</si>
  <si>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</si>
  <si>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</si>
  <si>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</si>
  <si>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</si>
  <si>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</si>
  <si>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</si>
  <si>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</si>
  <si>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</si>
  <si>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</si>
  <si>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</si>
  <si>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</si>
  <si>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</si>
  <si>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</si>
  <si>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</si>
  <si>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</si>
  <si>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</si>
  <si>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</si>
  <si>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</si>
  <si>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</si>
  <si>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</si>
  <si>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</si>
  <si>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</si>
  <si>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</si>
  <si>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</si>
  <si>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</si>
  <si>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</si>
  <si>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</si>
  <si>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</si>
  <si>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</si>
  <si>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</si>
  <si>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</si>
  <si>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</si>
  <si>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</si>
  <si>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</si>
  <si>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</si>
  <si>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</si>
  <si>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</si>
  <si>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</si>
  <si>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</si>
  <si>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</si>
  <si>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</si>
  <si>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</si>
  <si>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</si>
  <si>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</si>
  <si>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</si>
  <si>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</si>
  <si>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</si>
  <si>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</si>
  <si>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</si>
  <si>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</si>
  <si>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</si>
  <si>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</si>
  <si>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</si>
  <si>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</si>
  <si>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</si>
  <si>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</si>
  <si>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</si>
  <si>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</si>
  <si>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</si>
  <si>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</si>
  <si>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</si>
  <si>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</si>
  <si>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</si>
  <si>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</si>
  <si>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</si>
  <si>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</si>
  <si>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</si>
  <si>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</si>
  <si>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</si>
  <si>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</si>
  <si>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</si>
  <si>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</si>
  <si>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</si>
  <si>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</si>
  <si>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</si>
  <si>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</si>
  <si>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</si>
  <si>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</si>
  <si>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</si>
  <si>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</si>
  <si>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</si>
  <si>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</si>
  <si>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</si>
  <si>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</si>
  <si>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</si>
  <si>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</si>
  <si>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</si>
  <si>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</si>
  <si>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</si>
  <si>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</si>
  <si>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</si>
  <si>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</si>
  <si>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</si>
  <si>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</si>
  <si>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</si>
  <si>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</si>
  <si>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</si>
  <si>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</si>
  <si>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</si>
  <si>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</si>
  <si>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</si>
  <si>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</si>
  <si>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</si>
  <si>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</si>
  <si>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</si>
  <si>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</si>
  <si>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</si>
  <si>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</si>
  <si>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</si>
  <si>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</si>
  <si>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</si>
  <si>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</si>
  <si>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</si>
  <si>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</si>
  <si>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</si>
  <si>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</si>
  <si>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</si>
  <si>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</si>
  <si>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</si>
  <si>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</si>
  <si>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</si>
  <si>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</si>
  <si>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</si>
  <si>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</si>
  <si>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</si>
  <si>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</si>
  <si>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</si>
  <si>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</si>
  <si>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</si>
  <si>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</si>
  <si>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</si>
  <si>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</si>
  <si>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</si>
  <si>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</si>
  <si>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</si>
  <si>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</si>
  <si>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</si>
  <si>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</si>
  <si>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</si>
  <si>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</si>
  <si>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</si>
  <si>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</si>
  <si>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</si>
  <si>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</si>
  <si>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</si>
  <si>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</si>
  <si>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</si>
  <si>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</si>
  <si>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</si>
  <si>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</si>
  <si>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</si>
  <si>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</si>
  <si>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</si>
  <si>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</si>
  <si>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</si>
  <si>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</si>
  <si>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</si>
  <si>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</si>
  <si>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</si>
  <si>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</si>
  <si>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</si>
  <si>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</si>
  <si>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</si>
  <si>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</si>
  <si>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</si>
  <si>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</si>
  <si>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</si>
  <si>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</si>
  <si>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</si>
  <si>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</si>
  <si>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</si>
  <si>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</si>
  <si>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</si>
  <si>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</si>
  <si>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</si>
  <si>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</si>
  <si>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</si>
  <si>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</si>
  <si>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</si>
  <si>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</si>
  <si>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</si>
  <si>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</si>
  <si>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</si>
  <si>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</si>
  <si>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</si>
  <si>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</si>
  <si>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</si>
  <si>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</si>
  <si>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</si>
  <si>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</si>
  <si>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</si>
  <si>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</si>
  <si>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</si>
  <si>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</si>
  <si>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</si>
  <si>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</si>
  <si>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</si>
  <si>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</si>
  <si>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</si>
  <si>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</si>
  <si>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</si>
  <si>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</si>
  <si>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</si>
  <si>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</si>
  <si>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</si>
  <si>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</si>
  <si>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</si>
  <si>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</si>
  <si>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</si>
  <si>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</si>
  <si>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</si>
  <si>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</si>
  <si>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</si>
  <si>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</si>
  <si>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</si>
  <si>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</si>
  <si>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</si>
  <si>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</si>
  <si>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</si>
  <si>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</si>
  <si>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</si>
  <si>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</si>
  <si>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</si>
  <si>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</si>
  <si>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</si>
  <si>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</si>
  <si>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</si>
  <si>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</si>
  <si>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</si>
  <si>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</si>
  <si>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</si>
  <si>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</si>
  <si>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</si>
  <si>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</si>
  <si>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</si>
  <si>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</si>
  <si>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</si>
  <si>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</si>
  <si>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</si>
  <si>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</si>
  <si>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</si>
  <si>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</si>
  <si>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</si>
  <si>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</si>
  <si>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</si>
  <si>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</si>
  <si>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</si>
  <si>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</si>
  <si>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</si>
  <si>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</si>
  <si>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</si>
  <si>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</si>
  <si>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</si>
  <si>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</si>
  <si>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</si>
  <si>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</si>
  <si>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</si>
  <si>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</si>
  <si>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</si>
  <si>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</si>
  <si>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</si>
  <si>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</si>
  <si>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</si>
  <si>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</si>
  <si>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</si>
  <si>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</si>
  <si>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</si>
  <si>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</si>
  <si>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</si>
  <si>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</si>
  <si>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</si>
  <si>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</si>
  <si>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</si>
  <si>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</si>
  <si>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</si>
  <si>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</si>
  <si>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</si>
  <si>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</si>
  <si>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</si>
  <si>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</si>
  <si>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</si>
  <si>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</si>
  <si>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</si>
  <si>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</si>
  <si>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</si>
  <si>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</si>
  <si>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</si>
  <si>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</si>
  <si>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</si>
  <si>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</si>
  <si>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</si>
  <si>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</si>
  <si>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</si>
  <si>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</si>
  <si>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</si>
  <si>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</si>
  <si>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</si>
  <si>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</si>
  <si>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</si>
  <si>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</si>
  <si>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</si>
  <si>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</si>
  <si>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</si>
  <si>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</si>
  <si>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</si>
  <si>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</si>
  <si>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</si>
  <si>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</si>
  <si>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</si>
  <si>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</si>
  <si>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</si>
  <si>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</si>
  <si>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</si>
  <si>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</si>
  <si>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</si>
  <si>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</si>
  <si>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</si>
  <si>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</si>
  <si>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</si>
  <si>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</si>
  <si>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</si>
  <si>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</si>
  <si>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</si>
  <si>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</si>
  <si>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</si>
  <si>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</si>
  <si>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</si>
  <si>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</si>
  <si>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</si>
  <si>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</si>
  <si>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</si>
  <si>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</si>
  <si>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</si>
  <si>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</si>
  <si>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</si>
  <si>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</si>
  <si>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</si>
  <si>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</si>
  <si>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</si>
  <si>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</si>
  <si>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</si>
  <si>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</si>
  <si>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</si>
  <si>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</si>
  <si>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</si>
  <si>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</si>
  <si>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</si>
  <si>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</si>
  <si>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</si>
  <si>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</si>
  <si>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</si>
  <si>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</si>
  <si>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</si>
  <si>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</si>
  <si>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</si>
  <si>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</si>
  <si>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</si>
  <si>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</si>
  <si>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</si>
  <si>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</si>
  <si>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</si>
  <si>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</si>
  <si>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</si>
  <si>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</si>
  <si>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</si>
  <si>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</si>
  <si>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</si>
  <si>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</si>
  <si>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</si>
  <si>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</si>
  <si>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</si>
  <si>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</si>
  <si>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</si>
  <si>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</si>
  <si>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</si>
  <si>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</si>
  <si>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</si>
  <si>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</si>
  <si>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</si>
  <si>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</si>
  <si>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</si>
  <si>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</si>
  <si>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</si>
  <si>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</si>
  <si>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</si>
  <si>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</si>
  <si>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</si>
  <si>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</si>
  <si>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</si>
  <si>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</si>
  <si>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</si>
  <si>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</si>
  <si>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</si>
  <si>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</si>
  <si>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</si>
  <si>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</si>
  <si>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</si>
  <si>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</si>
  <si>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</si>
  <si>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</si>
  <si>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</si>
  <si>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</si>
  <si>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</si>
  <si>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</si>
  <si>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</si>
  <si>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</si>
  <si>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</si>
  <si>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</si>
  <si>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</si>
  <si>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</si>
  <si>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</si>
  <si>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</si>
  <si>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</si>
  <si>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</si>
  <si>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</si>
  <si>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</si>
  <si>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</si>
  <si>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</si>
  <si>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</si>
  <si>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</si>
  <si>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</si>
  <si>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</si>
  <si>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</si>
  <si>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</si>
  <si>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</si>
  <si>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</si>
  <si>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</si>
  <si>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</si>
  <si>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</si>
  <si>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</si>
  <si>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</si>
  <si>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</si>
  <si>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</si>
  <si>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</si>
  <si>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</si>
  <si>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</si>
  <si>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</si>
  <si>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</si>
  <si>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</si>
  <si>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</si>
  <si>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</si>
  <si>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</si>
  <si>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</si>
  <si>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</si>
  <si>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</si>
  <si>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</si>
  <si>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</si>
  <si>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</si>
  <si>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</si>
  <si>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</si>
  <si>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</si>
  <si>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</si>
  <si>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</si>
  <si>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</si>
  <si>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</si>
  <si>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</si>
  <si>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</si>
  <si>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</si>
  <si>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</si>
  <si>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</si>
  <si>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</si>
  <si>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</si>
  <si>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</si>
  <si>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</si>
  <si>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</si>
  <si>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</si>
  <si>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</si>
  <si>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</si>
  <si>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</si>
  <si>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</si>
  <si>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</si>
  <si>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</si>
  <si>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</si>
  <si>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</si>
  <si>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</si>
  <si>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</si>
  <si>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</si>
  <si>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</si>
  <si>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</si>
  <si>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</si>
  <si>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</si>
  <si>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</si>
  <si>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</si>
  <si>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</si>
  <si>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</si>
  <si>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</si>
  <si>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</si>
  <si>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</si>
  <si>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</si>
  <si>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</si>
  <si>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</si>
  <si>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</si>
  <si>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</si>
  <si>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</si>
  <si>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</si>
  <si>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</si>
  <si>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</si>
  <si>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</si>
  <si>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</si>
  <si>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</si>
  <si>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</si>
  <si>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</si>
  <si>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</si>
  <si>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</si>
  <si>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</si>
  <si>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</si>
  <si>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</si>
  <si>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</si>
  <si>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</si>
  <si>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</si>
  <si>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</si>
  <si>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</si>
  <si>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</si>
  <si>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</si>
  <si>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</si>
  <si>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</si>
  <si>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</si>
  <si>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</si>
  <si>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</si>
  <si>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</si>
  <si>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</si>
  <si>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</si>
  <si>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</si>
  <si>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</si>
  <si>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</si>
  <si>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</si>
  <si>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</si>
  <si>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</si>
  <si>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</si>
  <si>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</si>
  <si>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</si>
  <si>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</si>
  <si>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</si>
  <si>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</si>
  <si>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</si>
  <si>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</si>
  <si>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</si>
  <si>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</si>
  <si>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</si>
  <si>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</si>
  <si>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</si>
  <si>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</si>
  <si>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</si>
  <si>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</si>
  <si>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</si>
  <si>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</si>
  <si>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</si>
  <si>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</si>
  <si>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</si>
  <si>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</si>
  <si>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</si>
  <si>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</si>
  <si>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</si>
  <si>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</si>
  <si>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</si>
  <si>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</si>
  <si>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</si>
  <si>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</si>
  <si>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</si>
  <si>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</si>
  <si>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</si>
  <si>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</si>
  <si>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</si>
  <si>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</si>
  <si>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</si>
  <si>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</si>
  <si>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</si>
  <si>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</si>
  <si>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</si>
  <si>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</si>
  <si>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</si>
  <si>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</si>
  <si>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</si>
  <si>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</si>
  <si>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</si>
  <si>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</si>
  <si>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</si>
  <si>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</si>
  <si>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</si>
  <si>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</si>
  <si>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</si>
  <si>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</si>
  <si>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</si>
  <si>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</si>
  <si>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</si>
  <si>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</si>
  <si>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</si>
  <si>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</si>
  <si>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</si>
  <si>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</si>
  <si>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</si>
  <si>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</si>
  <si>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</si>
  <si>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</si>
  <si>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</si>
  <si>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</si>
  <si>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</si>
  <si>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</si>
  <si>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</si>
  <si>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</si>
  <si>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</si>
  <si>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</si>
  <si>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</si>
  <si>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</si>
  <si>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</si>
  <si>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</si>
  <si>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</si>
  <si>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</si>
  <si>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</si>
  <si>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</si>
  <si>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</si>
  <si>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</si>
  <si>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</si>
  <si>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</si>
  <si>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</si>
  <si>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</si>
  <si>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</si>
  <si>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</si>
  <si>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</si>
  <si>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</si>
  <si>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</si>
  <si>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</si>
  <si>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</si>
  <si>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</si>
  <si>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</si>
  <si>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</si>
  <si>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</si>
  <si>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</si>
  <si>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</si>
  <si>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</si>
  <si>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</si>
  <si>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</si>
  <si>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</si>
  <si>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</si>
  <si>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</si>
  <si>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</si>
  <si>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</si>
  <si>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</si>
  <si>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</si>
  <si>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</si>
  <si>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</si>
  <si>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</si>
  <si>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</si>
  <si>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</si>
  <si>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</si>
  <si>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</si>
  <si>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</si>
  <si>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</si>
  <si>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</si>
  <si>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</si>
  <si>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</si>
  <si>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</si>
  <si>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</si>
  <si>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</si>
  <si>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</si>
  <si>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</si>
  <si>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</si>
  <si>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</si>
  <si>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</si>
  <si>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</si>
  <si>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</si>
  <si>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</si>
  <si>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</si>
  <si>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</si>
  <si>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</si>
  <si>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</si>
  <si>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</si>
  <si>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</si>
  <si>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</si>
  <si>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</si>
  <si>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</si>
  <si>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</si>
  <si>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</si>
  <si>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</si>
  <si>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</si>
  <si>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</si>
  <si>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</si>
  <si>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</si>
  <si>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</si>
  <si>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</si>
  <si>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</si>
  <si>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</si>
  <si>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</si>
  <si>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</si>
  <si>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</si>
  <si>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</si>
  <si>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</si>
  <si>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</si>
  <si>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</si>
  <si>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</si>
  <si>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</si>
  <si>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</si>
  <si>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</si>
  <si>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</si>
  <si>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</si>
  <si>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</si>
  <si>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</si>
  <si>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</si>
  <si>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</si>
  <si>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</si>
  <si>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</si>
  <si>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</si>
  <si>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</si>
  <si>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</si>
  <si>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</si>
  <si>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</si>
  <si>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</si>
  <si>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</si>
  <si>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</si>
  <si>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</si>
  <si>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</si>
  <si>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</si>
  <si>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</si>
  <si>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</si>
  <si>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</si>
  <si>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</si>
  <si>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</si>
  <si>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</si>
  <si>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</si>
  <si>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</si>
  <si>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</si>
  <si>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</si>
  <si>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</si>
  <si>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</si>
  <si>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</si>
  <si>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</si>
  <si>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</si>
  <si>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</si>
  <si>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</si>
  <si>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</si>
  <si>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</si>
  <si>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</si>
  <si>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</si>
  <si>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</si>
  <si>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</si>
  <si>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</si>
  <si>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</si>
  <si>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</si>
  <si>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</si>
  <si>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</si>
  <si>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</si>
  <si>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</si>
  <si>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</si>
  <si>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</si>
  <si>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</si>
  <si>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</si>
  <si>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</si>
  <si>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</si>
  <si>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</si>
  <si>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</si>
  <si>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</si>
  <si>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</si>
  <si>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</si>
  <si>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</si>
  <si>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</si>
  <si>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</si>
  <si>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</si>
  <si>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</si>
  <si>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</si>
  <si>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</si>
  <si>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</si>
  <si>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</si>
  <si>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</si>
  <si>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</si>
  <si>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</si>
  <si>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</si>
  <si>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</si>
  <si>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</si>
  <si>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</si>
  <si>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</si>
  <si>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</si>
  <si>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</si>
  <si>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</si>
  <si>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</si>
  <si>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</si>
  <si>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</si>
  <si>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</si>
  <si>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</si>
  <si>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</si>
  <si>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</si>
  <si>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</si>
  <si>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</si>
  <si>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</si>
  <si>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</si>
  <si>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</si>
  <si>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</si>
  <si>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</si>
  <si>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</si>
  <si>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</si>
  <si>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</si>
  <si>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</si>
  <si>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</si>
  <si>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</si>
  <si>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</si>
  <si>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</si>
  <si>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</si>
  <si>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</si>
  <si>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</si>
  <si>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</si>
  <si>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</si>
  <si>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</si>
  <si>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</si>
  <si>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</si>
  <si>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</si>
  <si>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</si>
  <si>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</si>
  <si>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</si>
  <si>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</si>
  <si>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</si>
  <si>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</si>
  <si>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</si>
  <si>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</si>
  <si>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</si>
  <si>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</si>
  <si>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</si>
  <si>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</si>
  <si>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</si>
  <si>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</si>
  <si>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</si>
  <si>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</si>
  <si>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</si>
  <si>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</si>
  <si>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</si>
  <si>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</si>
  <si>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</si>
  <si>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</si>
  <si>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</si>
  <si>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</si>
  <si>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</si>
  <si>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</si>
  <si>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</si>
  <si>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</si>
  <si>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</si>
  <si>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</si>
  <si>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</si>
  <si>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</si>
  <si>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</si>
  <si>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</si>
  <si>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</si>
  <si>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</si>
  <si>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</si>
  <si>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</si>
  <si>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</si>
  <si>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</si>
  <si>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</si>
  <si>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</si>
  <si>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</si>
  <si>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</si>
  <si>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</si>
  <si>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</si>
  <si>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</si>
  <si>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</si>
  <si>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</si>
  <si>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</si>
  <si>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</si>
  <si>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</si>
  <si>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</si>
  <si>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</si>
  <si>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</si>
  <si>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</si>
  <si>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</si>
  <si>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</si>
  <si>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</si>
  <si>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</si>
  <si>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</si>
  <si>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</si>
  <si>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</si>
  <si>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</si>
  <si>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</si>
  <si>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</si>
  <si>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</si>
  <si>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</si>
  <si>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</si>
  <si>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</si>
  <si>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</si>
  <si>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</si>
  <si>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</si>
  <si>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</si>
  <si>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</si>
  <si>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</si>
  <si>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</si>
  <si>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</si>
  <si>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</si>
  <si>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</si>
  <si>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</si>
  <si>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</si>
  <si>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</si>
  <si>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</si>
  <si>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</si>
  <si>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</si>
  <si>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</si>
  <si>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</si>
  <si>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</si>
  <si>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</si>
  <si>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</si>
  <si>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</si>
  <si>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</si>
  <si>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</si>
  <si>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</si>
  <si>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</si>
  <si>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</si>
  <si>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</si>
  <si>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</si>
  <si>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</si>
  <si>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</si>
  <si>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</si>
  <si>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</si>
  <si>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</si>
  <si>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</si>
  <si>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</si>
  <si>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</si>
  <si>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</si>
  <si>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</si>
  <si>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</si>
  <si>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</si>
  <si>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</si>
  <si>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</si>
  <si>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</si>
  <si>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</si>
  <si>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</si>
  <si>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</si>
  <si>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</si>
  <si>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</si>
  <si>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</si>
  <si>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</si>
  <si>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</si>
  <si>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</si>
  <si>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</si>
  <si>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</si>
  <si>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</si>
  <si>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</si>
  <si>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</si>
  <si>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</si>
  <si>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</si>
  <si>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</si>
  <si>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</si>
  <si>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</si>
  <si>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</si>
  <si>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</si>
  <si>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</si>
  <si>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</si>
  <si>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</si>
  <si>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</si>
  <si>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</si>
  <si>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</si>
  <si>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</si>
  <si>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</si>
  <si>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</si>
  <si>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</si>
  <si>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</si>
  <si>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</si>
  <si>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</si>
  <si>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</si>
  <si>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</si>
  <si>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</si>
  <si>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</si>
  <si>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</si>
  <si>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</si>
  <si>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</si>
  <si>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</si>
  <si>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</si>
  <si>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</si>
  <si>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</si>
  <si>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</si>
  <si>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</si>
  <si>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</si>
  <si>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</si>
  <si>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</si>
  <si>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</si>
  <si>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</si>
  <si>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</si>
  <si>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</si>
  <si>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</si>
  <si>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</si>
  <si>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</si>
  <si>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</si>
  <si>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</si>
  <si>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</si>
  <si>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</si>
  <si>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</si>
  <si>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</si>
  <si>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</si>
  <si>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</si>
  <si>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</si>
  <si>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</si>
  <si>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</si>
  <si>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</si>
  <si>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</si>
  <si>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</si>
  <si>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</si>
  <si>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</si>
  <si>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</si>
  <si>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</si>
  <si>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</si>
  <si>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</si>
  <si>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</si>
  <si>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</si>
  <si>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</si>
  <si>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</si>
  <si>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</si>
  <si>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</si>
  <si>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</si>
  <si>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</si>
  <si>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</si>
  <si>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</si>
  <si>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</si>
  <si>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</si>
  <si>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</si>
  <si>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</si>
  <si>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</si>
  <si>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</si>
  <si>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</si>
  <si>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</si>
  <si>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</si>
  <si>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</si>
  <si>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</si>
  <si>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</si>
  <si>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</si>
  <si>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</si>
  <si>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</si>
  <si>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</si>
  <si>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</si>
  <si>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</si>
  <si>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</si>
  <si>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</si>
  <si>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</si>
  <si>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</si>
  <si>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</si>
  <si>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</si>
  <si>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</si>
  <si>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</si>
  <si>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</si>
  <si>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</si>
  <si>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</si>
  <si>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</si>
  <si>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</si>
  <si>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</si>
  <si>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</si>
  <si>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</si>
  <si>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</si>
  <si>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</si>
  <si>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</si>
  <si>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</si>
  <si>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</si>
  <si>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</si>
  <si>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</si>
  <si>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</si>
  <si>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</si>
  <si>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</si>
  <si>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</si>
  <si>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</si>
  <si>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</si>
  <si>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</si>
  <si>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</si>
  <si>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</si>
  <si>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</si>
  <si>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</si>
  <si>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</si>
  <si>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</si>
  <si>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</si>
  <si>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</si>
  <si>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</si>
  <si>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</si>
  <si>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</si>
  <si>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</si>
  <si>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</si>
  <si>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</si>
  <si>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</si>
  <si>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</si>
  <si>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</si>
  <si>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</si>
  <si>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</si>
  <si>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</si>
  <si>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</si>
  <si>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</si>
  <si>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</si>
  <si>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</si>
  <si>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</si>
  <si>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</si>
  <si>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</si>
  <si>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</si>
  <si>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</si>
  <si>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</si>
  <si>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</si>
  <si>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</si>
  <si>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</si>
  <si>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</si>
  <si>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</si>
  <si>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</si>
  <si>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</si>
  <si>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</si>
  <si>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</si>
  <si>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</si>
  <si>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</si>
  <si>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</si>
  <si>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</si>
  <si>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</si>
  <si>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</si>
  <si>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</si>
  <si>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</si>
  <si>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</si>
  <si>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</si>
  <si>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</si>
  <si>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</si>
  <si>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</si>
  <si>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</si>
  <si>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</si>
  <si>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</si>
  <si>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</si>
  <si>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</si>
  <si>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</si>
  <si>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</si>
  <si>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</si>
  <si>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</si>
  <si>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</si>
  <si>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</si>
  <si>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</si>
  <si>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</si>
  <si>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</si>
  <si>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</si>
  <si>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</si>
  <si>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</si>
  <si>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</si>
  <si>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</si>
  <si>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</si>
  <si>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</si>
  <si>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</si>
  <si>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</si>
  <si>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</si>
  <si>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</si>
  <si>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</si>
  <si>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</si>
  <si>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</si>
  <si>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</si>
  <si>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</si>
  <si>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</si>
  <si>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</si>
  <si>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</si>
  <si>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</si>
  <si>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</si>
  <si>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</si>
  <si>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</si>
  <si>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</si>
  <si>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</si>
  <si>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</si>
  <si>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</si>
  <si>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</si>
  <si>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</si>
  <si>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</si>
  <si>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</si>
  <si>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</si>
  <si>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</si>
  <si>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</si>
  <si>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</si>
  <si>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</si>
  <si>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</si>
  <si>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</si>
  <si>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</si>
  <si>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</si>
  <si>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</si>
  <si>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</si>
  <si>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</si>
  <si>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</si>
  <si>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</si>
  <si>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</si>
  <si>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</si>
  <si>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</si>
  <si>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</si>
  <si>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</si>
  <si>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</si>
  <si>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</si>
  <si>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</si>
  <si>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</si>
  <si>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</si>
  <si>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</si>
  <si>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</si>
  <si>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</si>
  <si>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</si>
  <si>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</si>
  <si>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</si>
  <si>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</si>
  <si>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</si>
  <si>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</si>
  <si>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</si>
  <si>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</si>
  <si>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</si>
  <si>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</si>
  <si>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</si>
  <si>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</si>
  <si>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</si>
  <si>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</si>
  <si>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</si>
  <si>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</si>
  <si>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</si>
  <si>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</si>
  <si>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</si>
  <si>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</si>
  <si>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</si>
  <si>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</si>
  <si>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</si>
  <si>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</si>
  <si>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</si>
  <si>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</si>
  <si>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</si>
  <si>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</si>
  <si>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</si>
  <si>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</si>
  <si>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</si>
  <si>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</si>
  <si>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</si>
  <si>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</si>
  <si>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</si>
  <si>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</si>
  <si>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</si>
  <si>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</si>
  <si>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</si>
  <si>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</si>
  <si>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</si>
  <si>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</si>
  <si>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</si>
  <si>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</si>
  <si>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</si>
  <si>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</si>
  <si>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</si>
  <si>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</si>
  <si>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</si>
  <si>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</si>
  <si>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</si>
  <si>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</si>
  <si>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</si>
  <si>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</si>
  <si>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</si>
  <si>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</si>
  <si>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</si>
  <si>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</si>
  <si>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</si>
  <si>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</si>
  <si>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</si>
  <si>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</si>
  <si>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</si>
  <si>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</si>
  <si>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</si>
  <si>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</si>
  <si>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</si>
  <si>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</si>
  <si>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</si>
  <si>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</si>
  <si>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</si>
  <si>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</si>
  <si>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</si>
  <si>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</si>
  <si>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</si>
  <si>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</si>
  <si>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</si>
  <si>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</si>
  <si>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</si>
  <si>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</si>
  <si>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</si>
  <si>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</si>
  <si>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</si>
  <si>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</si>
  <si>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</si>
  <si>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</si>
  <si>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</si>
  <si>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</si>
  <si>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</si>
  <si>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</si>
  <si>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</si>
  <si>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</si>
  <si>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</si>
  <si>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</si>
  <si>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</si>
  <si>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</si>
  <si>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</si>
  <si>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</si>
  <si>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</si>
  <si>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</si>
  <si>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</si>
  <si>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</si>
  <si>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</si>
  <si>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</si>
  <si>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</si>
  <si>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</si>
  <si>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</si>
  <si>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</si>
  <si>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</si>
  <si>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</si>
  <si>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</si>
  <si>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</si>
  <si>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</si>
  <si>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</si>
  <si>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</si>
  <si>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</si>
  <si>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</si>
  <si>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</si>
  <si>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</si>
  <si>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</si>
  <si>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</si>
  <si>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</si>
  <si>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</si>
  <si>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</si>
  <si>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</si>
  <si>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</si>
  <si>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</si>
  <si>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</si>
  <si>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</si>
  <si>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</si>
  <si>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</si>
  <si>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</si>
  <si>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</si>
  <si>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</si>
  <si>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</si>
  <si>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</si>
  <si>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</si>
  <si>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</si>
  <si>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</si>
  <si>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</si>
  <si>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</si>
  <si>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</si>
  <si>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</si>
  <si>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</si>
  <si>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</si>
  <si>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</si>
  <si>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</si>
  <si>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</si>
  <si>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</si>
  <si>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</si>
  <si>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</si>
  <si>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</si>
  <si>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</si>
  <si>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</si>
  <si>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</si>
  <si>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</si>
  <si>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</si>
  <si>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</si>
  <si>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</si>
  <si>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</si>
  <si>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</si>
  <si>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</si>
  <si>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</si>
  <si>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</si>
  <si>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</si>
  <si>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</si>
  <si>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</si>
  <si>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</si>
  <si>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</si>
  <si>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</si>
  <si>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</si>
  <si>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</si>
  <si>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</si>
  <si>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</si>
  <si>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</si>
  <si>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</si>
  <si>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</si>
  <si>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</si>
  <si>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</si>
  <si>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</si>
  <si>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</si>
  <si>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</si>
  <si>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</si>
  <si>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</si>
  <si>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</si>
  <si>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</si>
  <si>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</si>
  <si>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</si>
  <si>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</si>
  <si>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</si>
  <si>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</si>
  <si>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</si>
  <si>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</si>
  <si>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</si>
  <si>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</si>
  <si>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</si>
  <si>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</si>
  <si>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</si>
  <si>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</si>
  <si>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</si>
  <si>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</si>
  <si>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</si>
  <si>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</si>
  <si>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</si>
  <si>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</si>
  <si>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</si>
  <si>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</si>
  <si>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</si>
  <si>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</si>
  <si>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</si>
  <si>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</si>
  <si>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</si>
  <si>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</si>
  <si>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</si>
  <si>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</si>
  <si>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</si>
  <si>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</si>
  <si>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</si>
  <si>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</si>
  <si>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</si>
  <si>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</si>
  <si>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</si>
  <si>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</si>
  <si>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</si>
  <si>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</si>
  <si>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</si>
  <si>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</si>
  <si>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</si>
  <si>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</si>
  <si>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</si>
  <si>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</si>
  <si>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</si>
  <si>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</si>
  <si>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</si>
  <si>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</si>
  <si>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</si>
  <si>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</si>
  <si>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</si>
  <si>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</si>
  <si>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</si>
  <si>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</si>
  <si>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</si>
  <si>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</si>
  <si>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</si>
  <si>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</si>
  <si>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</si>
  <si>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</si>
  <si>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</si>
  <si>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</si>
  <si>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</si>
  <si>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</si>
  <si>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</si>
  <si>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</si>
  <si>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</si>
  <si>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</si>
  <si>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</si>
  <si>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</si>
  <si>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</si>
  <si>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</si>
  <si>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</si>
  <si>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</si>
  <si>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</si>
  <si>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</si>
  <si>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</si>
  <si>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</si>
  <si>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</si>
  <si>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</si>
  <si>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</si>
  <si>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</si>
  <si>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</si>
  <si>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</si>
  <si>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</si>
  <si>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</si>
  <si>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</si>
  <si>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</si>
  <si>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</si>
  <si>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</si>
  <si>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</si>
  <si>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</si>
  <si>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</si>
  <si>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</si>
  <si>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</si>
  <si>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</si>
  <si>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</si>
  <si>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</si>
  <si>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</si>
  <si>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</si>
  <si>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</si>
  <si>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</si>
  <si>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</si>
  <si>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</si>
  <si>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</si>
  <si>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</si>
  <si>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</si>
  <si>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</si>
  <si>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</si>
  <si>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</si>
  <si>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</si>
  <si>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</si>
  <si>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</si>
  <si>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</si>
  <si>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</si>
  <si>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</si>
  <si>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</si>
  <si>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</si>
  <si>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</si>
  <si>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</si>
  <si>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</si>
  <si>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</si>
  <si>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</si>
  <si>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</si>
  <si>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</si>
  <si>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</si>
  <si>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</si>
  <si>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</si>
  <si>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</si>
  <si>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</si>
  <si>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</si>
  <si>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</si>
  <si>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</si>
  <si>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</si>
  <si>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</si>
  <si>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</si>
  <si>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</si>
  <si>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</si>
  <si>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</si>
  <si>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</si>
  <si>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</si>
  <si>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</si>
  <si>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</si>
  <si>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</si>
  <si>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</si>
  <si>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</si>
  <si>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</si>
  <si>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</si>
  <si>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</si>
  <si>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</si>
  <si>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</si>
  <si>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</si>
  <si>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</si>
  <si>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</si>
  <si>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</si>
  <si>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</si>
  <si>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</si>
  <si>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</si>
  <si>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</si>
  <si>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</si>
  <si>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</si>
  <si>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</si>
  <si>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</si>
  <si>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</si>
  <si>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</si>
  <si>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</si>
  <si>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</si>
  <si>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</si>
  <si>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</si>
  <si>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</si>
  <si>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</si>
  <si>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</si>
  <si>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</si>
  <si>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</si>
  <si>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</si>
  <si>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</si>
  <si>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</si>
  <si>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</si>
  <si>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</si>
  <si>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</si>
  <si>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</si>
  <si>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</si>
  <si>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</si>
  <si>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</si>
  <si>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</si>
  <si>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</si>
  <si>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</si>
  <si>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</si>
  <si>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</si>
  <si>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</si>
  <si>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</si>
  <si>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</si>
  <si>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</si>
  <si>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</si>
  <si>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</si>
  <si>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</si>
  <si>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</si>
  <si>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</si>
  <si>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</si>
  <si>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</si>
  <si>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</si>
  <si>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</si>
  <si>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</si>
  <si>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</si>
  <si>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</si>
  <si>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</si>
  <si>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</si>
  <si>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</si>
  <si>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</si>
  <si>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</si>
  <si>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</si>
  <si>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</si>
  <si>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</si>
  <si>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</si>
  <si>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</si>
  <si>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</si>
  <si>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</si>
  <si>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</si>
  <si>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</si>
  <si>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</si>
  <si>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</si>
  <si>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</si>
  <si>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</si>
  <si>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</si>
  <si>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</si>
  <si>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</si>
  <si>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</si>
  <si>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</si>
  <si>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</si>
  <si>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</si>
  <si>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</si>
  <si>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</si>
  <si>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</si>
  <si>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</si>
  <si>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</si>
  <si>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</si>
  <si>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</si>
  <si>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</si>
  <si>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</si>
  <si>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</si>
  <si>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</si>
  <si>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</si>
  <si>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</si>
  <si>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</si>
  <si>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</si>
  <si>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</si>
  <si>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</si>
  <si>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</si>
  <si>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</si>
  <si>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</si>
  <si>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</si>
  <si>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</si>
  <si>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</si>
  <si>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</si>
  <si>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</si>
  <si>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</si>
  <si>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</si>
  <si>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</si>
  <si>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</si>
  <si>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</si>
  <si>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</si>
  <si>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</si>
  <si>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</si>
  <si>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</si>
  <si>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</si>
  <si>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</si>
  <si>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</si>
  <si>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</si>
  <si>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</si>
  <si>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</si>
  <si>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</si>
  <si>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</si>
  <si>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</si>
  <si>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</si>
  <si>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</si>
  <si>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</si>
  <si>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</si>
  <si>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</si>
  <si>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</si>
  <si>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</si>
  <si>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</si>
  <si>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</si>
  <si>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</si>
  <si>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</si>
  <si>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</si>
  <si>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</si>
  <si>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</si>
  <si>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</si>
  <si>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</si>
  <si>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</si>
  <si>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</si>
  <si>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</si>
  <si>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</si>
  <si>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</si>
  <si>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</si>
  <si>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</si>
  <si>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</si>
  <si>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</si>
  <si>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</si>
  <si>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</si>
  <si>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</si>
  <si>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</si>
  <si>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</si>
  <si>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</si>
  <si>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</si>
  <si>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</si>
  <si>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</si>
  <si>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</si>
  <si>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</si>
  <si>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</si>
  <si>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</si>
  <si>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</si>
  <si>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</si>
  <si>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</si>
  <si>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</si>
  <si>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</si>
  <si>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</si>
  <si>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</si>
  <si>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</si>
  <si>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</si>
  <si>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</si>
  <si>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</si>
  <si>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</si>
  <si>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</si>
  <si>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</si>
  <si>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</si>
  <si>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</si>
  <si>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</si>
  <si>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</si>
  <si>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</si>
  <si>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</si>
  <si>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</si>
  <si>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</si>
  <si>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</si>
  <si>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</si>
  <si>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</si>
  <si>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</si>
  <si>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</si>
  <si>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</si>
  <si>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</si>
  <si>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</si>
  <si>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</si>
  <si>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</si>
  <si>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</si>
  <si>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</si>
  <si>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</si>
  <si>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</si>
  <si>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</si>
  <si>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</si>
  <si>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</si>
  <si>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</si>
  <si>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</si>
  <si>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</si>
  <si>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</si>
  <si>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</si>
  <si>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</si>
  <si>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</si>
  <si>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</si>
  <si>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</si>
  <si>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</si>
  <si>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</si>
  <si>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</si>
  <si>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</si>
  <si>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</si>
  <si>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</si>
  <si>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</si>
  <si>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</si>
  <si>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</si>
  <si>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</si>
  <si>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</si>
  <si>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</si>
  <si>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</si>
  <si>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</si>
  <si>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</si>
  <si>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</si>
  <si>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</si>
  <si>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</si>
  <si>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</si>
  <si>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</si>
  <si>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</si>
  <si>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</si>
  <si>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</si>
  <si>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</si>
  <si>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</si>
  <si>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</si>
  <si>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</si>
  <si>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</si>
  <si>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</si>
  <si>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</si>
  <si>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</si>
  <si>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</si>
  <si>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</si>
  <si>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</si>
  <si>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</si>
  <si>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</si>
  <si>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</si>
  <si>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</si>
  <si>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</si>
  <si>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</si>
  <si>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</si>
  <si>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</si>
  <si>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</si>
  <si>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</si>
  <si>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</si>
  <si>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</si>
  <si>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</si>
  <si>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</si>
  <si>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</si>
  <si>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</si>
  <si>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</si>
  <si>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</si>
  <si>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</si>
  <si>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</si>
  <si>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</si>
  <si>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</si>
  <si>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</si>
  <si>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</si>
  <si>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</si>
  <si>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</si>
  <si>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</si>
  <si>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</si>
  <si>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</si>
  <si>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</si>
  <si>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</si>
  <si>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</si>
  <si>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</si>
  <si>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</si>
  <si>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</si>
  <si>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</si>
  <si>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</si>
  <si>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</si>
  <si>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</si>
  <si>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</si>
  <si>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</si>
  <si>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</si>
  <si>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</si>
  <si>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</si>
  <si>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</si>
  <si>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</si>
  <si>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</si>
  <si>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</si>
  <si>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</si>
  <si>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</si>
  <si>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</si>
  <si>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</si>
  <si>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</si>
  <si>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</si>
  <si>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</si>
  <si>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</si>
  <si>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</si>
  <si>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</si>
  <si>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</si>
  <si>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</si>
  <si>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</si>
  <si>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</si>
  <si>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</si>
  <si>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</si>
  <si>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</si>
  <si>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</si>
  <si>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</si>
  <si>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</si>
  <si>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</si>
  <si>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</si>
  <si>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</si>
  <si>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</si>
  <si>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</si>
  <si>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</si>
  <si>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</si>
  <si>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</si>
  <si>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</si>
  <si>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</si>
  <si>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</si>
  <si>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</si>
  <si>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</si>
  <si>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</si>
  <si>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</si>
  <si>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</si>
  <si>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</si>
  <si>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</si>
  <si>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</si>
  <si>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</si>
  <si>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</si>
  <si>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</si>
  <si>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</si>
  <si>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</si>
  <si>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</si>
  <si>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</si>
  <si>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</si>
  <si>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</si>
  <si>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</si>
  <si>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</si>
  <si>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</si>
  <si>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</si>
  <si>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</si>
  <si>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</si>
  <si>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</si>
  <si>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</si>
  <si>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</si>
  <si>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</si>
  <si>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</si>
  <si>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</si>
  <si>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</si>
  <si>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</si>
  <si>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</si>
  <si>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</si>
  <si>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</si>
  <si>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</si>
  <si>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</si>
  <si>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</si>
  <si>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</si>
  <si>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</si>
  <si>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</si>
  <si>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</si>
  <si>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</si>
  <si>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</si>
  <si>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</si>
  <si>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</si>
  <si>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</si>
  <si>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</si>
  <si>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</si>
  <si>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</si>
  <si>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</si>
  <si>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</si>
  <si>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</si>
  <si>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</si>
  <si>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</si>
  <si>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</si>
  <si>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</si>
  <si>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</si>
  <si>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</si>
  <si>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</si>
  <si>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</si>
  <si>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</si>
  <si>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</si>
  <si>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</si>
  <si>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</si>
  <si>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</si>
  <si>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</si>
  <si>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</si>
  <si>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</si>
  <si>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</si>
  <si>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</si>
  <si>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</si>
  <si>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</si>
  <si>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</si>
  <si>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</si>
  <si>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</si>
  <si>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</si>
  <si>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</si>
  <si>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</si>
  <si>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</si>
  <si>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</si>
  <si>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</si>
  <si>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</si>
  <si>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</si>
  <si>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</si>
  <si>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</si>
  <si>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</si>
  <si>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</si>
  <si>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</si>
  <si>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</si>
  <si>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</si>
  <si>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</si>
  <si>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</si>
  <si>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</si>
  <si>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</si>
  <si>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</si>
  <si>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</si>
  <si>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</si>
  <si>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</si>
  <si>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</si>
  <si>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</si>
  <si>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</si>
  <si>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</si>
  <si>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</si>
  <si>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</si>
  <si>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</si>
  <si>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</si>
  <si>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</si>
  <si>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</si>
  <si>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</si>
  <si>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</si>
  <si>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</si>
  <si>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</si>
  <si>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</si>
  <si>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</si>
  <si>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</si>
  <si>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</si>
  <si>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</si>
  <si>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</si>
  <si>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</si>
  <si>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</si>
  <si>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</si>
  <si>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</si>
  <si>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</si>
  <si>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</si>
  <si>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</si>
  <si>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</si>
  <si>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</si>
  <si>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</si>
  <si>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</si>
  <si>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</si>
  <si>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</si>
  <si>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</si>
  <si>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</si>
  <si>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</si>
  <si>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</si>
  <si>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</si>
  <si>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</si>
  <si>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</si>
  <si>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</si>
  <si>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</si>
  <si>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</si>
  <si>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</si>
  <si>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</si>
  <si>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</si>
  <si>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</si>
  <si>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</si>
  <si>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</si>
  <si>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</si>
  <si>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</si>
  <si>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</si>
  <si>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</si>
  <si>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</si>
  <si>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</si>
  <si>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</si>
  <si>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</si>
  <si>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</si>
  <si>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</si>
  <si>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</si>
  <si>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</si>
  <si>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</si>
  <si>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</si>
  <si>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</si>
  <si>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</si>
  <si>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</si>
  <si>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</si>
  <si>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</si>
  <si>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</si>
  <si>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</si>
  <si>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</si>
  <si>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</si>
  <si>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</si>
  <si>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</si>
  <si>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</si>
  <si>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</si>
  <si>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</si>
  <si>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</si>
  <si>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</si>
  <si>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</si>
  <si>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</si>
  <si>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</si>
  <si>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</si>
  <si>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</si>
  <si>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</si>
  <si>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</si>
  <si>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</si>
  <si>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</si>
  <si>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</si>
  <si>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</si>
  <si>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</si>
  <si>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</si>
  <si>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</si>
  <si>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</si>
  <si>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</si>
  <si>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</si>
  <si>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</si>
  <si>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</si>
  <si>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</si>
  <si>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</si>
  <si>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</si>
  <si>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</si>
  <si>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</si>
  <si>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</si>
  <si>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</si>
  <si>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</si>
  <si>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</si>
  <si>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</si>
  <si>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</si>
  <si>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</si>
  <si>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</si>
  <si>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</si>
  <si>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</si>
  <si>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</si>
  <si>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</si>
  <si>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</si>
  <si>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</si>
  <si>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</si>
  <si>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</si>
  <si>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</si>
  <si>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</si>
  <si>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</si>
  <si>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</si>
  <si>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</si>
  <si>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</si>
  <si>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</si>
  <si>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</si>
  <si>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</si>
  <si>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</si>
  <si>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</si>
  <si>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</si>
  <si>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</si>
  <si>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</si>
  <si>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</si>
  <si>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</si>
  <si>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</si>
  <si>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</si>
  <si>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</si>
  <si>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</si>
  <si>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</si>
  <si>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</si>
  <si>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</si>
  <si>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</si>
  <si>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</si>
  <si>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</si>
  <si>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</si>
  <si>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</si>
  <si>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</si>
  <si>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</si>
  <si>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</si>
  <si>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</si>
  <si>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</si>
  <si>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</si>
  <si>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</si>
  <si>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</si>
  <si>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</si>
  <si>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</si>
  <si>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</si>
  <si>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</si>
  <si>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</si>
  <si>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</si>
  <si>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</si>
  <si>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</si>
  <si>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</si>
  <si>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</si>
  <si>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</si>
  <si>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</si>
  <si>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</si>
  <si>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</si>
  <si>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</si>
  <si>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</si>
  <si>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</si>
  <si>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</si>
  <si>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</si>
  <si>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</si>
  <si>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</si>
  <si>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</si>
  <si>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</si>
  <si>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</si>
  <si>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</si>
  <si>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</si>
  <si>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</si>
  <si>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</si>
  <si>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</si>
  <si>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</si>
  <si>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</si>
  <si>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</si>
  <si>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</si>
  <si>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</si>
  <si>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</si>
  <si>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</si>
  <si>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</si>
  <si>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</si>
  <si>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</si>
  <si>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</si>
  <si>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</si>
  <si>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</si>
  <si>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</si>
  <si>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</si>
  <si>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</si>
  <si>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</si>
  <si>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</si>
  <si>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</si>
  <si>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</si>
  <si>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</si>
  <si>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</si>
  <si>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</si>
  <si>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</si>
  <si>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</si>
  <si>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</si>
  <si>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</si>
  <si>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</si>
  <si>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</si>
  <si>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</si>
  <si>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</si>
  <si>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</si>
  <si>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</si>
  <si>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</si>
  <si>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</si>
  <si>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</si>
  <si>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</si>
  <si>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</si>
  <si>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</si>
  <si>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</si>
  <si>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</si>
  <si>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</si>
  <si>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</si>
  <si>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</si>
  <si>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</si>
  <si>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</si>
  <si>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</si>
  <si>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</si>
  <si>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</si>
  <si>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</si>
  <si>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</si>
  <si>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</si>
  <si>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</si>
  <si>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</si>
  <si>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</si>
  <si>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</si>
  <si>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</si>
  <si>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</si>
  <si>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</si>
  <si>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</si>
  <si>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</si>
  <si>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</si>
  <si>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</si>
  <si>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</si>
  <si>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</si>
  <si>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</si>
  <si>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</si>
  <si>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</si>
  <si>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</si>
  <si>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</si>
  <si>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</si>
  <si>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</si>
  <si>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</si>
  <si>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</si>
  <si>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</si>
  <si>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</si>
  <si>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</si>
  <si>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</si>
  <si>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</si>
  <si>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</si>
  <si>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</si>
  <si>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</si>
  <si>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</si>
  <si>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</si>
  <si>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</si>
  <si>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</si>
  <si>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</si>
  <si>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</si>
  <si>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</si>
  <si>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</si>
  <si>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</si>
  <si>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</si>
  <si>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</si>
  <si>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</si>
  <si>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</si>
  <si>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</si>
  <si>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</si>
  <si>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</si>
  <si>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</si>
  <si>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</si>
  <si>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</si>
  <si>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</si>
  <si>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</si>
  <si>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</si>
  <si>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</si>
  <si>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</si>
  <si>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</si>
  <si>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</si>
  <si>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</si>
  <si>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</si>
  <si>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</si>
  <si>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</si>
  <si>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</si>
  <si>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</si>
  <si>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</si>
  <si>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</si>
  <si>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</si>
  <si>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</si>
  <si>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</si>
  <si>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</si>
  <si>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</si>
  <si>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</si>
  <si>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</si>
  <si>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</si>
  <si>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</si>
  <si>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</si>
  <si>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</si>
  <si>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</si>
  <si>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</si>
  <si>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</si>
  <si>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</si>
  <si>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</si>
  <si>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</si>
  <si>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</si>
  <si>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</si>
  <si>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</si>
  <si>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</si>
  <si>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</si>
  <si>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</si>
  <si>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</si>
  <si>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</si>
  <si>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</si>
  <si>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</si>
  <si>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</si>
  <si>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</si>
  <si>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</si>
  <si>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</si>
  <si>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</si>
  <si>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</si>
  <si>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</si>
  <si>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</si>
  <si>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</si>
  <si>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</si>
  <si>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</si>
  <si>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</si>
  <si>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</si>
  <si>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</si>
  <si>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</si>
  <si>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</si>
  <si>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</si>
  <si>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</si>
  <si>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</si>
  <si>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</si>
  <si>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</si>
  <si>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</si>
  <si>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</si>
  <si>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</si>
  <si>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</si>
  <si>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</si>
  <si>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</si>
  <si>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</si>
  <si>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</si>
  <si>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</si>
  <si>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</si>
  <si>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</si>
  <si>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</si>
  <si>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</si>
  <si>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</si>
  <si>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</si>
  <si>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</si>
  <si>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</si>
  <si>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</si>
  <si>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</si>
  <si>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</si>
  <si>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</si>
  <si>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</si>
  <si>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</si>
  <si>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</si>
  <si>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</si>
  <si>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</si>
  <si>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</si>
  <si>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</si>
  <si>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</si>
  <si>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</si>
  <si>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</si>
  <si>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</si>
  <si>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</si>
  <si>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</si>
  <si>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</si>
  <si>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</si>
  <si>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</si>
  <si>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</si>
  <si>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</si>
  <si>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</si>
  <si>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</si>
  <si>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</si>
  <si>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</si>
  <si>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</si>
  <si>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</si>
  <si>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</si>
  <si>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</si>
  <si>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</si>
  <si>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</si>
  <si>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</si>
  <si>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</si>
  <si>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</si>
  <si>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</si>
  <si>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</si>
  <si>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</si>
  <si>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</si>
  <si>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</si>
  <si>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</si>
  <si>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</si>
  <si>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</si>
  <si>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</si>
  <si>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</si>
  <si>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</si>
  <si>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</si>
  <si>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</si>
  <si>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</si>
  <si>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</si>
  <si>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</si>
  <si>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</si>
  <si>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</si>
  <si>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</si>
  <si>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</si>
  <si>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</si>
  <si>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</si>
  <si>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</si>
  <si>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</si>
  <si>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</si>
  <si>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</si>
  <si>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</si>
  <si>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</si>
  <si>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</si>
  <si>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</si>
  <si>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</si>
  <si>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</si>
  <si>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</si>
  <si>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</si>
  <si>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</si>
  <si>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</si>
  <si>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</si>
  <si>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</si>
  <si>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</si>
  <si>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</si>
  <si>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</si>
  <si>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</si>
  <si>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</si>
  <si>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</si>
  <si>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</si>
  <si>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</si>
  <si>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</si>
  <si>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</si>
  <si>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</si>
  <si>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</si>
  <si>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</si>
  <si>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</si>
  <si>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</si>
  <si>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</si>
  <si>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</si>
  <si>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</si>
  <si>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</si>
  <si>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</si>
  <si>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</si>
  <si>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</si>
  <si>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</si>
  <si>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</si>
  <si>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</si>
  <si>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</si>
  <si>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</si>
  <si>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</si>
  <si>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</si>
  <si>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</si>
  <si>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</si>
  <si>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</si>
  <si>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</si>
  <si>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</si>
  <si>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</si>
  <si>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</si>
  <si>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</si>
  <si>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</si>
  <si>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</si>
  <si>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</si>
  <si>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</si>
  <si>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</si>
  <si>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</si>
  <si>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</si>
  <si>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</si>
  <si>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</si>
  <si>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</si>
  <si>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</si>
  <si>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</si>
  <si>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</si>
  <si>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</si>
  <si>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</si>
  <si>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</si>
  <si>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</si>
  <si>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</si>
  <si>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</si>
  <si>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</si>
  <si>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</si>
  <si>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</si>
  <si>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</si>
  <si>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</si>
  <si>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</si>
  <si>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</si>
  <si>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</si>
  <si>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</si>
  <si>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</si>
  <si>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</si>
  <si>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</si>
  <si>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</si>
  <si>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</si>
  <si>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</si>
  <si>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</si>
  <si>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</si>
  <si>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</si>
  <si>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</si>
  <si>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</si>
  <si>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</si>
  <si>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</si>
  <si>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</si>
  <si>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</si>
  <si>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</si>
  <si>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</si>
  <si>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</si>
  <si>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</si>
  <si>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</si>
  <si>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</si>
  <si>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</si>
  <si>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</si>
  <si>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</si>
  <si>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</si>
  <si>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</si>
  <si>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</si>
  <si>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</si>
  <si>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</si>
  <si>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</si>
  <si>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</si>
  <si>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</si>
  <si>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</si>
  <si>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</si>
  <si>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</si>
  <si>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</si>
  <si>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</si>
  <si>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</si>
  <si>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</si>
  <si>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</si>
  <si>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</si>
  <si>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</si>
  <si>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</si>
  <si>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</si>
  <si>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</si>
  <si>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</si>
  <si>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</si>
  <si>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</si>
  <si>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</si>
  <si>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</si>
  <si>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</si>
  <si>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</si>
  <si>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</si>
  <si>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</si>
  <si>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</si>
  <si>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</si>
  <si>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</si>
  <si>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</si>
  <si>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</si>
  <si>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</si>
  <si>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</si>
  <si>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</si>
  <si>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</si>
  <si>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</si>
  <si>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</si>
  <si>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</si>
  <si>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</si>
  <si>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</si>
  <si>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</si>
  <si>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</si>
  <si>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</si>
  <si>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</si>
  <si>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</si>
  <si>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</si>
  <si>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</si>
  <si>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</si>
  <si>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</si>
  <si>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</si>
  <si>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</si>
  <si>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</si>
  <si>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</si>
  <si>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</si>
  <si>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</si>
  <si>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</si>
  <si>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</si>
  <si>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</si>
  <si>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</si>
  <si>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</si>
  <si>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</si>
  <si>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</si>
  <si>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</si>
  <si>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</si>
  <si>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</si>
  <si>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</si>
  <si>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</si>
  <si>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</si>
  <si>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</si>
  <si>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</si>
  <si>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</si>
  <si>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</si>
  <si>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</si>
  <si>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</si>
  <si>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</si>
  <si>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</si>
  <si>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</si>
  <si>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</si>
  <si>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</si>
  <si>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</si>
  <si>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</si>
  <si>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</si>
  <si>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</si>
  <si>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</si>
  <si>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</si>
  <si>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</si>
  <si>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</si>
  <si>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</si>
  <si>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</si>
  <si>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</si>
  <si>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</si>
  <si>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</si>
  <si>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</si>
  <si>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</si>
  <si>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</si>
  <si>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</si>
  <si>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</si>
  <si>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</si>
  <si>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</si>
  <si>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</si>
  <si>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</si>
  <si>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</si>
  <si>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</si>
  <si>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</si>
  <si>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</si>
  <si>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</si>
  <si>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</si>
  <si>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</si>
  <si>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</si>
  <si>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</si>
  <si>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</si>
  <si>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</si>
  <si>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</si>
  <si>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</si>
  <si>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</si>
  <si>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</si>
  <si>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</si>
  <si>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</si>
  <si>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</si>
  <si>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</si>
  <si>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</si>
  <si>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</si>
  <si>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</si>
  <si>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</si>
  <si>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</si>
  <si>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</si>
  <si>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</si>
  <si>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</si>
  <si>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</si>
  <si>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</si>
  <si>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</si>
  <si>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</si>
  <si>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</si>
  <si>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</si>
  <si>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</si>
  <si>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</si>
  <si>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</si>
  <si>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</si>
  <si>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</si>
  <si>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</si>
  <si>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</si>
  <si>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</si>
  <si>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</si>
  <si>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</si>
  <si>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</si>
  <si>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</si>
  <si>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</si>
  <si>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</si>
  <si>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</si>
  <si>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</si>
  <si>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</si>
  <si>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</si>
  <si>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</si>
  <si>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</si>
  <si>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</si>
  <si>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</si>
  <si>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</si>
  <si>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</si>
  <si>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</si>
  <si>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</si>
  <si>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</si>
  <si>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</si>
  <si>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</si>
  <si>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</si>
  <si>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</si>
  <si>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</si>
  <si>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</si>
  <si>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</si>
  <si>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</si>
  <si>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</si>
  <si>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</si>
  <si>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</si>
  <si>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</si>
  <si>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</si>
  <si>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</si>
  <si>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</si>
  <si>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</si>
  <si>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</si>
  <si>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</si>
  <si>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</si>
  <si>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</si>
  <si>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</si>
  <si>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</si>
  <si>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</si>
  <si>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</si>
  <si>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</si>
  <si>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</si>
  <si>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</si>
  <si>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</si>
  <si>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</si>
  <si>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</si>
  <si>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</si>
  <si>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</si>
  <si>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</si>
  <si>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</si>
  <si>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</si>
  <si>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</si>
  <si>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</si>
  <si>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</si>
  <si>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</si>
  <si>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</si>
  <si>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</si>
  <si>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</si>
  <si>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</si>
  <si>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</si>
  <si>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</si>
  <si>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</si>
  <si>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</si>
  <si>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</si>
  <si>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</si>
  <si>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</si>
  <si>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</si>
  <si>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</si>
  <si>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</si>
  <si>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</si>
  <si>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</si>
  <si>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</si>
  <si>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</si>
  <si>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</si>
  <si>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</si>
  <si>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</si>
  <si>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</si>
  <si>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</si>
  <si>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</si>
  <si>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</si>
  <si>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</si>
  <si>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</si>
  <si>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</si>
  <si>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</si>
  <si>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</si>
  <si>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</si>
  <si>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</si>
  <si>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</si>
  <si>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</si>
  <si>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</si>
  <si>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</si>
  <si>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</si>
  <si>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</si>
  <si>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</si>
  <si>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</si>
  <si>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</si>
  <si>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</si>
  <si>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</si>
  <si>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</si>
  <si>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</si>
  <si>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</si>
  <si>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</si>
  <si>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</si>
  <si>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</si>
  <si>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</si>
  <si>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</si>
  <si>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</si>
  <si>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</si>
  <si>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</si>
  <si>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</si>
  <si>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</si>
  <si>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</si>
  <si>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</si>
  <si>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</si>
  <si>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</si>
  <si>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</si>
  <si>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</si>
  <si>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</si>
  <si>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</si>
  <si>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</si>
  <si>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</si>
  <si>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</si>
  <si>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</si>
  <si>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</si>
  <si>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</si>
  <si>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</si>
  <si>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</si>
  <si>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</si>
  <si>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</si>
  <si>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</si>
  <si>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</si>
  <si>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</si>
  <si>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</si>
  <si>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</si>
  <si>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</si>
  <si>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</si>
  <si>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</si>
  <si>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</si>
  <si>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</si>
  <si>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</si>
  <si>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</si>
  <si>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</si>
  <si>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</si>
  <si>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</si>
  <si>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</si>
  <si>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</si>
  <si>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</si>
  <si>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</si>
  <si>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</si>
  <si>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</si>
  <si>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</si>
  <si>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</si>
  <si>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</si>
  <si>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</si>
  <si>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</si>
  <si>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</si>
  <si>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</si>
  <si>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</si>
  <si>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</si>
  <si>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</si>
  <si>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</si>
  <si>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</si>
  <si>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</si>
  <si>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</si>
  <si>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</si>
  <si>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</si>
  <si>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</si>
  <si>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</si>
  <si>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</si>
  <si>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</si>
  <si>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</si>
  <si>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</si>
  <si>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</si>
  <si>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</si>
  <si>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</si>
  <si>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</si>
  <si>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</si>
  <si>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</si>
  <si>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</si>
  <si>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</si>
  <si>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</si>
  <si>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</si>
  <si>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</si>
  <si>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</si>
  <si>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</si>
  <si>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</si>
  <si>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</si>
  <si>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</si>
  <si>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</si>
  <si>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</si>
  <si>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</si>
  <si>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</si>
  <si>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</si>
  <si>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</si>
  <si>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</si>
  <si>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</si>
  <si>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</si>
  <si>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</si>
  <si>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</si>
  <si>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</si>
  <si>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</si>
  <si>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</si>
  <si>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</si>
  <si>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</si>
  <si>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</si>
  <si>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</si>
  <si>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</si>
  <si>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</si>
  <si>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</si>
  <si>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</si>
  <si>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</si>
  <si>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</si>
  <si>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</si>
  <si>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</si>
  <si>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</si>
  <si>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</si>
  <si>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</si>
  <si>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</si>
  <si>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</si>
  <si>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</si>
  <si>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</si>
  <si>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</si>
  <si>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</si>
  <si>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</si>
  <si>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</si>
  <si>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</si>
  <si>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</si>
  <si>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</si>
  <si>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</si>
  <si>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</si>
  <si>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</si>
  <si>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</si>
  <si>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</si>
  <si>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</si>
  <si>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</si>
  <si>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</si>
  <si>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</si>
  <si>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</si>
  <si>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</si>
  <si>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</si>
  <si>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</si>
  <si>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</si>
  <si>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</si>
  <si>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</si>
  <si>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</si>
  <si>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</si>
  <si>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</si>
  <si>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</si>
  <si>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</si>
  <si>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</si>
  <si>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</si>
  <si>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</si>
  <si>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</si>
  <si>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</si>
  <si>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</si>
  <si>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</si>
  <si>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</si>
  <si>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</si>
  <si>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</si>
  <si>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</si>
  <si>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</si>
  <si>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</si>
  <si>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</si>
  <si>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</si>
  <si>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</si>
  <si>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</si>
  <si>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</si>
  <si>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</si>
  <si>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</si>
  <si>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</si>
  <si>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</si>
  <si>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</si>
  <si>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</si>
  <si>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</si>
  <si>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</si>
  <si>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</si>
  <si>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</si>
  <si>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</si>
  <si>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</si>
  <si>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</si>
  <si>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</si>
  <si>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</si>
  <si>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</si>
  <si>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</si>
  <si>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</si>
  <si>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</si>
  <si>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</si>
  <si>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</si>
  <si>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</si>
  <si>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</si>
  <si>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</si>
  <si>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</si>
  <si>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</si>
  <si>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</si>
  <si>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</si>
  <si>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</si>
  <si>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</si>
  <si>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</si>
  <si>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</si>
  <si>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</si>
  <si>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</si>
  <si>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</si>
  <si>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</si>
  <si>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</si>
  <si>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</si>
  <si>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</si>
  <si>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</si>
  <si>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</si>
  <si>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</si>
  <si>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</si>
  <si>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</si>
  <si>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</si>
  <si>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</si>
  <si>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</si>
  <si>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</si>
  <si>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</si>
  <si>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</si>
  <si>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</si>
  <si>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</si>
  <si>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</si>
  <si>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</si>
  <si>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</si>
  <si>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</si>
  <si>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</si>
  <si>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</si>
  <si>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</si>
  <si>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</si>
  <si>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</si>
  <si>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</si>
  <si>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</si>
  <si>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</si>
  <si>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</si>
  <si>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</si>
  <si>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</si>
  <si>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</si>
  <si>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</si>
  <si>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</si>
  <si>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</si>
  <si>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</si>
  <si>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</si>
  <si>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</si>
  <si>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</si>
  <si>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</si>
  <si>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</si>
  <si>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</si>
  <si>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</si>
  <si>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</si>
  <si>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</si>
  <si>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</si>
  <si>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</si>
  <si>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</si>
  <si>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</si>
  <si>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</si>
  <si>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</si>
  <si>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</si>
  <si>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</si>
  <si>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</si>
  <si>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</si>
  <si>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</si>
  <si>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</si>
  <si>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</si>
  <si>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</si>
  <si>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</si>
  <si>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</si>
  <si>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</si>
  <si>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</si>
  <si>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</si>
  <si>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</si>
  <si>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</si>
  <si>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</si>
  <si>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</si>
  <si>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</si>
  <si>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</si>
  <si>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</si>
  <si>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</si>
  <si>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</si>
  <si>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</si>
  <si>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</si>
  <si>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</si>
  <si>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</si>
  <si>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</si>
  <si>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</si>
  <si>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</si>
  <si>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</si>
  <si>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</si>
  <si>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</si>
  <si>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</si>
  <si>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</si>
  <si>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</si>
  <si>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</si>
  <si>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</si>
  <si>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</si>
  <si>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</si>
  <si>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</si>
  <si>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</si>
  <si>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</si>
  <si>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</si>
  <si>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</si>
  <si>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</si>
  <si>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</si>
  <si>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</si>
  <si>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</si>
  <si>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</si>
  <si>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</si>
  <si>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</si>
  <si>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</si>
  <si>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</si>
  <si>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</si>
  <si>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</si>
  <si>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</si>
  <si>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</si>
  <si>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</si>
  <si>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</si>
  <si>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</si>
  <si>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</si>
  <si>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</si>
  <si>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</si>
  <si>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</si>
  <si>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</si>
  <si>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</si>
  <si>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</si>
  <si>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</si>
  <si>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</si>
  <si>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</si>
  <si>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</si>
  <si>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</si>
  <si>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</si>
  <si>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</si>
  <si>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</si>
  <si>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</si>
  <si>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</si>
  <si>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</si>
  <si>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</si>
  <si>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</si>
  <si>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</si>
  <si>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</si>
  <si>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</si>
  <si>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</si>
  <si>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</si>
  <si>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</si>
  <si>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</si>
  <si>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</si>
  <si>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</si>
  <si>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</si>
  <si>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</si>
  <si>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</si>
  <si>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</si>
  <si>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</si>
  <si>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</si>
  <si>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</si>
  <si>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</si>
  <si>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</si>
  <si>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</si>
  <si>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</si>
  <si>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</si>
  <si>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</si>
  <si>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</si>
  <si>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</si>
  <si>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</si>
  <si>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</si>
  <si>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</si>
  <si>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</si>
  <si>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</si>
  <si>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</si>
  <si>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</si>
  <si>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</si>
  <si>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</si>
  <si>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</si>
  <si>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</si>
  <si>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</si>
  <si>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</si>
  <si>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</si>
  <si>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</si>
  <si>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</si>
  <si>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</si>
  <si>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</si>
  <si>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</si>
  <si>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</si>
  <si>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</si>
  <si>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</si>
  <si>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</si>
  <si>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</si>
  <si>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</si>
  <si>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</si>
  <si>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</si>
  <si>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</si>
  <si>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</si>
  <si>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</si>
  <si>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</si>
  <si>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</si>
  <si>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</si>
  <si>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</si>
  <si>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</si>
  <si>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</si>
  <si>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</si>
  <si>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</si>
  <si>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</si>
  <si>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</si>
  <si>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</si>
  <si>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</si>
  <si>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</si>
  <si>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</si>
  <si>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</si>
  <si>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</si>
  <si>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</si>
  <si>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</si>
  <si>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</si>
  <si>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</si>
  <si>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</si>
  <si>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</si>
  <si>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</si>
  <si>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</si>
  <si>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</si>
  <si>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</si>
  <si>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</si>
  <si>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</si>
  <si>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</si>
  <si>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</si>
  <si>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</si>
  <si>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</si>
  <si>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</si>
  <si>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</si>
  <si>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</si>
  <si>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</si>
  <si>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</si>
  <si>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</si>
  <si>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</si>
  <si>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</si>
  <si>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</si>
  <si>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</si>
  <si>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</si>
  <si>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</si>
  <si>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</si>
  <si>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</si>
  <si>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</si>
  <si>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</si>
  <si>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</si>
  <si>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</si>
  <si>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</si>
  <si>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</si>
  <si>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</si>
  <si>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</si>
  <si>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</si>
  <si>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</si>
  <si>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</si>
  <si>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</si>
  <si>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</si>
  <si>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</si>
  <si>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</si>
  <si>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</si>
  <si>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</si>
  <si>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</si>
  <si>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</si>
  <si>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</si>
  <si>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</si>
  <si>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</si>
  <si>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</si>
  <si>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</si>
  <si>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</si>
  <si>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</si>
  <si>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</si>
  <si>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</si>
  <si>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</si>
  <si>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</si>
  <si>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</si>
  <si>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</si>
  <si>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</si>
  <si>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</si>
  <si>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</si>
  <si>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</si>
  <si>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</si>
  <si>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</si>
  <si>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</si>
  <si>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</si>
  <si>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</si>
  <si>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</si>
  <si>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</si>
  <si>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</si>
  <si>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</si>
  <si>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</si>
  <si>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</si>
  <si>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</si>
  <si>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</si>
  <si>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</si>
  <si>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</si>
  <si>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</si>
  <si>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</si>
  <si>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</si>
  <si>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</si>
  <si>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</si>
  <si>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</si>
  <si>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</si>
  <si>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</si>
  <si>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</si>
  <si>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</si>
  <si>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</si>
  <si>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</si>
  <si>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</si>
  <si>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</si>
  <si>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</si>
  <si>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</si>
  <si>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</si>
  <si>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</si>
  <si>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</si>
  <si>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</si>
  <si>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</si>
  <si>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</si>
  <si>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</si>
  <si>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</si>
  <si>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</si>
  <si>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</si>
  <si>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</si>
  <si>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</si>
  <si>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</si>
  <si>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</si>
  <si>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</si>
  <si>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</si>
  <si>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</si>
  <si>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</si>
  <si>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</si>
  <si>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</si>
  <si>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</si>
  <si>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</si>
  <si>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</si>
  <si>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</si>
  <si>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</si>
  <si>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</si>
  <si>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</si>
  <si>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</si>
  <si>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</si>
  <si>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</si>
  <si>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</si>
  <si>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</si>
  <si>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</si>
  <si>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</si>
  <si>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</si>
  <si>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</si>
  <si>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</si>
  <si>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</si>
  <si>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</si>
  <si>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</si>
  <si>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</si>
  <si>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</si>
  <si>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</si>
  <si>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</si>
  <si>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</si>
  <si>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</si>
  <si>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</si>
  <si>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</si>
  <si>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</si>
  <si>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</si>
  <si>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</si>
  <si>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</si>
  <si>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</si>
  <si>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</si>
  <si>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</si>
  <si>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</si>
  <si>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</si>
  <si>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</si>
  <si>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</si>
  <si>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</si>
  <si>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</si>
  <si>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</si>
  <si>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</si>
  <si>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</si>
  <si>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</si>
  <si>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</si>
  <si>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</si>
  <si>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</si>
  <si>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</si>
  <si>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</si>
  <si>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</si>
  <si>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</si>
  <si>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</si>
  <si>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</si>
  <si>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</si>
  <si>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</si>
  <si>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</si>
  <si>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</si>
  <si>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</si>
  <si>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</si>
  <si>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</si>
  <si>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</si>
  <si>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</si>
  <si>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</si>
  <si>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</si>
  <si>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</si>
  <si>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</si>
  <si>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</si>
  <si>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</si>
  <si>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</si>
  <si>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</si>
  <si>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</si>
  <si>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</si>
  <si>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</si>
  <si>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</si>
  <si>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</si>
  <si>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</si>
  <si>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</si>
  <si>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</si>
  <si>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</si>
  <si>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</si>
  <si>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</si>
  <si>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</si>
  <si>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</si>
  <si>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</si>
  <si>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</si>
  <si>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</si>
  <si>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</si>
  <si>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</si>
  <si>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</si>
  <si>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</si>
  <si>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</si>
  <si>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</si>
  <si>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</si>
  <si>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</si>
  <si>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</si>
  <si>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</si>
  <si>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</si>
  <si>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</si>
  <si>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</si>
  <si>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</si>
  <si>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</si>
  <si>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</si>
  <si>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</si>
  <si>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</si>
  <si>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</si>
  <si>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</si>
  <si>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</si>
  <si>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</si>
  <si>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</si>
  <si>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</si>
  <si>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</si>
  <si>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</si>
  <si>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</si>
  <si>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</si>
  <si>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</si>
  <si>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</si>
  <si>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</si>
  <si>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</si>
  <si>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</si>
  <si>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</si>
  <si>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</si>
  <si>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</si>
  <si>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</si>
  <si>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</si>
  <si>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</si>
  <si>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</si>
  <si>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</si>
  <si>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</si>
  <si>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</si>
  <si>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</si>
  <si>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</si>
  <si>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</si>
  <si>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</si>
  <si>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</si>
  <si>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</si>
  <si>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</si>
  <si>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</si>
  <si>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</si>
  <si>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</si>
  <si>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</si>
  <si>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</si>
  <si>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</si>
  <si>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</si>
  <si>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</si>
  <si>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</si>
  <si>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</si>
  <si>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</si>
  <si>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</si>
  <si>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</si>
  <si>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</si>
  <si>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</si>
  <si>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</si>
  <si>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</si>
  <si>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</si>
  <si>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</si>
  <si>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</si>
  <si>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</si>
  <si>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</si>
  <si>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</si>
  <si>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</si>
  <si>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</si>
  <si>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</si>
  <si>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</si>
  <si>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</si>
  <si>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</si>
  <si>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</si>
  <si>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</si>
  <si>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</si>
  <si>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</si>
  <si>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</si>
  <si>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</si>
  <si>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</si>
  <si>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</si>
  <si>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</si>
  <si>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</si>
  <si>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</si>
  <si>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</si>
  <si>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</si>
  <si>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</si>
  <si>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</si>
  <si>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</si>
  <si>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</si>
  <si>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</si>
  <si>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</si>
  <si>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</si>
  <si>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</si>
  <si>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</si>
  <si>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</si>
  <si>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</si>
  <si>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</si>
  <si>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</si>
  <si>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</si>
  <si>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</si>
  <si>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</si>
  <si>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</si>
  <si>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</si>
  <si>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</si>
  <si>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</si>
  <si>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</si>
  <si>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</si>
  <si>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</si>
  <si>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</si>
  <si>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</si>
  <si>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</si>
  <si>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</si>
  <si>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</si>
  <si>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</si>
  <si>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</si>
  <si>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</si>
  <si>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</si>
  <si>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</si>
  <si>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</si>
  <si>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</si>
  <si>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</si>
  <si>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</si>
  <si>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</si>
  <si>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</si>
  <si>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</si>
  <si>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</si>
  <si>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</si>
  <si>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</si>
  <si>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</si>
  <si>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</si>
  <si>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</si>
  <si>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</si>
  <si>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</si>
  <si>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</si>
  <si>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</si>
  <si>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</si>
  <si>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</si>
  <si>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</si>
  <si>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</si>
  <si>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</si>
  <si>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</si>
  <si>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</si>
  <si>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</si>
  <si>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</si>
  <si>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</si>
  <si>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</si>
  <si>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</si>
  <si>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</si>
  <si>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</si>
  <si>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</si>
  <si>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</si>
  <si>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</si>
  <si>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</si>
  <si>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</si>
  <si>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</si>
  <si>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</si>
  <si>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</si>
  <si>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</si>
  <si>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</si>
  <si>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</si>
  <si>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</si>
  <si>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</si>
  <si>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</si>
  <si>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</si>
  <si>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</si>
  <si>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</si>
  <si>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</si>
  <si>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</si>
  <si>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</si>
  <si>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</si>
  <si>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</si>
  <si>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</si>
  <si>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</si>
  <si>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</si>
  <si>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</si>
  <si>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</si>
  <si>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</si>
  <si>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</si>
  <si>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</si>
  <si>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</si>
  <si>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</si>
  <si>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</si>
  <si>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</si>
  <si>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</si>
  <si>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</si>
  <si>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</si>
  <si>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</si>
  <si>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</si>
  <si>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</si>
  <si>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</si>
  <si>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</si>
  <si>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</si>
  <si>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</si>
  <si>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</si>
  <si>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</si>
  <si>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</si>
  <si>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</si>
  <si>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</si>
  <si>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</si>
  <si>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</si>
  <si>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</si>
  <si>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</si>
  <si>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</si>
  <si>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</si>
  <si>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</si>
  <si>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</si>
  <si>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</si>
  <si>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</si>
  <si>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</si>
  <si>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</si>
  <si>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</si>
  <si>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</si>
  <si>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</si>
  <si>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</si>
  <si>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</si>
  <si>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</si>
  <si>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</si>
  <si>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</si>
  <si>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</si>
  <si>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</si>
  <si>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</si>
  <si>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</si>
  <si>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</si>
  <si>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</si>
  <si>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</si>
  <si>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</si>
  <si>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</si>
  <si>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</si>
  <si>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</si>
  <si>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</si>
  <si>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</si>
  <si>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</si>
  <si>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</si>
  <si>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</si>
  <si>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</si>
  <si>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</si>
  <si>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</si>
  <si>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</si>
  <si>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</si>
  <si>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</si>
  <si>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</si>
  <si>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</si>
  <si>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</si>
  <si>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</si>
  <si>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</si>
  <si>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</si>
  <si>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</si>
  <si>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</si>
  <si>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</si>
  <si>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</si>
  <si>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</si>
  <si>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</si>
  <si>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</si>
  <si>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</si>
  <si>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</si>
  <si>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</si>
  <si>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</si>
  <si>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</si>
  <si>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</si>
  <si>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</si>
  <si>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</si>
  <si>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</si>
  <si>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</si>
  <si>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</si>
  <si>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</si>
  <si>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</si>
  <si>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</si>
  <si>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</si>
  <si>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</si>
  <si>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</si>
  <si>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</si>
  <si>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</si>
  <si>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</si>
  <si>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</si>
  <si>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</si>
  <si>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</si>
  <si>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</si>
  <si>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</si>
  <si>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</si>
  <si>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</si>
  <si>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</si>
  <si>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</si>
  <si>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</si>
  <si>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</si>
  <si>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</si>
  <si>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</si>
  <si>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</si>
  <si>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</si>
  <si>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</si>
  <si>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</si>
  <si>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</si>
  <si>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</si>
  <si>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</si>
  <si>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</si>
  <si>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</si>
  <si>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</si>
  <si>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</si>
  <si>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</si>
  <si>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</si>
  <si>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</si>
  <si>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</si>
  <si>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</si>
  <si>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</si>
  <si>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</si>
  <si>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</si>
  <si>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</si>
  <si>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</si>
  <si>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</si>
  <si>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</si>
  <si>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</si>
  <si>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</si>
  <si>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</si>
  <si>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</si>
  <si>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</si>
  <si>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</si>
  <si>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</si>
  <si>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</si>
  <si>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</si>
  <si>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</si>
  <si>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</si>
  <si>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</si>
  <si>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</si>
  <si>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</si>
  <si>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</si>
  <si>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</si>
  <si>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</si>
  <si>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</si>
  <si>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</si>
  <si>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</si>
  <si>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</si>
  <si>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</si>
  <si>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</si>
  <si>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</si>
  <si>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</si>
  <si>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</si>
  <si>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</si>
  <si>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</si>
  <si>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</si>
  <si>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</si>
  <si>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</si>
  <si>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</si>
  <si>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</si>
  <si>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</si>
  <si>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</si>
  <si>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</si>
  <si>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</si>
  <si>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</si>
  <si>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</si>
  <si>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</si>
  <si>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</si>
  <si>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</si>
  <si>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</si>
  <si>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</si>
  <si>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</si>
  <si>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</si>
  <si>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</si>
  <si>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</si>
  <si>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</si>
  <si>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</si>
  <si>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</si>
  <si>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</si>
  <si>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</si>
  <si>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</si>
  <si>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</si>
  <si>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</si>
  <si>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</si>
  <si>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</si>
  <si>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</si>
  <si>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</si>
  <si>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</si>
  <si>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</si>
  <si>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</si>
  <si>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</si>
  <si>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</si>
  <si>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</si>
  <si>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</si>
  <si>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</si>
  <si>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</si>
  <si>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</si>
  <si>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</si>
  <si>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</si>
  <si>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</si>
  <si>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</si>
  <si>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</si>
  <si>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</si>
  <si>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</si>
  <si>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</si>
  <si>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</si>
  <si>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</si>
  <si>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</si>
  <si>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</si>
  <si>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</si>
  <si>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</si>
  <si>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</si>
  <si>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</si>
  <si>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</si>
  <si>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</si>
  <si>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</si>
  <si>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</si>
  <si>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</si>
  <si>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</si>
  <si>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</si>
  <si>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</si>
  <si>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</si>
  <si>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</si>
  <si>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</si>
  <si>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</si>
  <si>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</si>
  <si>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</si>
  <si>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</si>
  <si>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</si>
  <si>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</si>
  <si>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</si>
  <si>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</si>
  <si>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</si>
  <si>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</si>
  <si>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</si>
  <si>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</si>
  <si>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</si>
  <si>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</si>
  <si>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</si>
  <si>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</si>
  <si>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</si>
  <si>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</si>
  <si>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</si>
  <si>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</si>
  <si>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</si>
  <si>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</si>
  <si>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</si>
  <si>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</si>
  <si>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</si>
  <si>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</si>
  <si>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</si>
  <si>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</si>
  <si>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</si>
  <si>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</si>
  <si>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</si>
  <si>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</si>
  <si>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</si>
  <si>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</si>
  <si>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</si>
  <si>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</si>
  <si>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</si>
  <si>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</si>
  <si>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</si>
  <si>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</si>
  <si>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</si>
  <si>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</si>
  <si>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</si>
  <si>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</si>
  <si>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</si>
  <si>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</si>
  <si>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</si>
  <si>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</si>
  <si>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</si>
  <si>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</si>
  <si>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</si>
  <si>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</si>
  <si>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</si>
  <si>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</si>
  <si>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</si>
  <si>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</si>
  <si>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</si>
  <si>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</si>
  <si>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</si>
  <si>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</si>
  <si>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</si>
  <si>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</si>
  <si>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</si>
  <si>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</si>
  <si>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</si>
  <si>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</si>
  <si>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</si>
  <si>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</si>
  <si>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</si>
  <si>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</si>
  <si>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</si>
  <si>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</si>
  <si>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</si>
  <si>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</si>
  <si>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</si>
  <si>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</si>
  <si>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</si>
  <si>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</si>
  <si>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</si>
  <si>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</si>
  <si>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</si>
  <si>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</si>
  <si>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</si>
  <si>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</si>
  <si>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</si>
  <si>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</si>
  <si>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</si>
  <si>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</si>
  <si>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</si>
  <si>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</si>
  <si>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</si>
  <si>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</si>
  <si>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</si>
  <si>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</si>
  <si>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</si>
  <si>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</si>
  <si>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</si>
  <si>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</si>
  <si>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</si>
  <si>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</si>
  <si>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</si>
  <si>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</si>
  <si>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</si>
  <si>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</si>
  <si>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</si>
  <si>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</si>
  <si>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</si>
  <si>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</si>
  <si>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</si>
  <si>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</si>
  <si>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</si>
  <si>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</si>
  <si>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</si>
  <si>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</si>
  <si>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</si>
  <si>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</si>
  <si>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</si>
  <si>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</si>
  <si>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</si>
  <si>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</si>
  <si>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</si>
  <si>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</si>
  <si>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</si>
  <si>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</si>
  <si>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</si>
  <si>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</si>
  <si>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</si>
  <si>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</si>
  <si>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</si>
  <si>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</si>
  <si>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</si>
  <si>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</si>
  <si>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</si>
  <si>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</si>
  <si>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</si>
  <si>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</si>
  <si>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</si>
  <si>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</si>
  <si>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</si>
  <si>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</si>
  <si>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</si>
  <si>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</si>
  <si>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</si>
  <si>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</si>
  <si>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</si>
  <si>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</si>
  <si>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</si>
  <si>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</si>
  <si>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</si>
  <si>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</si>
  <si>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</si>
  <si>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</si>
  <si>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</si>
  <si>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</si>
  <si>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</si>
  <si>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</si>
  <si>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</si>
  <si>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</si>
  <si>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</si>
  <si>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</si>
  <si>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</si>
  <si>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</si>
  <si>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</si>
  <si>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</si>
  <si>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</si>
  <si>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</si>
  <si>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</si>
  <si>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</si>
  <si>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</si>
  <si>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</si>
  <si>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</si>
  <si>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</si>
  <si>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</si>
  <si>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</si>
  <si>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</si>
  <si>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</si>
  <si>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</si>
  <si>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</si>
  <si>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</si>
  <si>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</si>
  <si>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</si>
  <si>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</si>
  <si>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</si>
  <si>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</si>
  <si>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</si>
  <si>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</si>
  <si>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</si>
  <si>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</si>
  <si>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</si>
  <si>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</si>
  <si>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</si>
  <si>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</si>
  <si>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</si>
  <si>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</si>
  <si>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</si>
  <si>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</si>
  <si>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</si>
  <si>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</si>
  <si>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</si>
  <si>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</si>
  <si>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</si>
  <si>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</si>
  <si>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</si>
  <si>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</si>
  <si>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</si>
  <si>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</si>
  <si>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</si>
  <si>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</si>
  <si>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</si>
  <si>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</si>
  <si>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</si>
  <si>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</si>
  <si>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</si>
  <si>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</si>
  <si>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</si>
  <si>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</si>
  <si>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</si>
  <si>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</si>
  <si>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</si>
  <si>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</si>
  <si>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</si>
  <si>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</si>
  <si>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</si>
  <si>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</si>
  <si>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</si>
  <si>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</si>
  <si>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</si>
  <si>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</si>
  <si>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</si>
  <si>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</si>
  <si>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</si>
  <si>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</si>
  <si>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</si>
  <si>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</si>
  <si>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</si>
  <si>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</si>
  <si>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</si>
  <si>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</si>
  <si>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</si>
  <si>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</si>
  <si>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</si>
  <si>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</si>
  <si>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</si>
  <si>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</si>
  <si>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</si>
  <si>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</si>
  <si>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</si>
  <si>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</si>
  <si>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</si>
  <si>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</si>
  <si>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</si>
  <si>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</si>
  <si>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</si>
  <si>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</si>
  <si>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</si>
  <si>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</si>
  <si>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</si>
  <si>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</si>
  <si>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</si>
  <si>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</si>
  <si>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</si>
  <si>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</si>
  <si>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</si>
  <si>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</si>
  <si>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</si>
  <si>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</si>
  <si>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</si>
  <si>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</si>
  <si>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</si>
  <si>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</si>
  <si>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</si>
  <si>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</si>
  <si>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</si>
  <si>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</si>
  <si>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</si>
  <si>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</si>
  <si>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</si>
  <si>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</si>
  <si>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</si>
  <si>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</si>
  <si>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</si>
  <si>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</si>
  <si>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</si>
  <si>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</si>
  <si>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</si>
  <si>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</si>
  <si>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</si>
  <si>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</si>
  <si>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</si>
  <si>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</si>
  <si>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</si>
  <si>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</si>
  <si>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</si>
  <si>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</si>
  <si>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</si>
  <si>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</si>
  <si>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</si>
  <si>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</si>
  <si>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</si>
  <si>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</si>
  <si>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</si>
  <si>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</si>
  <si>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</si>
  <si>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</si>
  <si>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</si>
  <si>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</si>
  <si>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</si>
  <si>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</si>
  <si>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</si>
  <si>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</si>
  <si>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</si>
  <si>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</si>
  <si>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</si>
  <si>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</si>
  <si>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</si>
  <si>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</si>
  <si>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</si>
  <si>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</si>
  <si>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</si>
  <si>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</si>
  <si>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</si>
  <si>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</si>
  <si>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</si>
  <si>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</si>
  <si>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</si>
  <si>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</si>
  <si>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</si>
  <si>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</si>
  <si>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</si>
  <si>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</si>
  <si>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</si>
  <si>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</si>
  <si>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</si>
  <si>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</si>
  <si>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</si>
  <si>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</si>
  <si>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</si>
  <si>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</si>
  <si>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</si>
  <si>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</si>
  <si>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</si>
  <si>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</si>
  <si>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</si>
  <si>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</si>
  <si>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</si>
  <si>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</si>
  <si>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</si>
  <si>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</si>
  <si>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</si>
  <si>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</si>
  <si>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</si>
  <si>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</si>
  <si>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</si>
  <si>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</si>
  <si>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</si>
  <si>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</si>
  <si>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</si>
  <si>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</si>
  <si>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</si>
  <si>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</si>
  <si>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</si>
  <si>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</si>
  <si>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</si>
  <si>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</si>
  <si>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</si>
  <si>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</si>
  <si>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</si>
  <si>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</si>
  <si>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</si>
  <si>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</si>
  <si>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</si>
  <si>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</si>
  <si>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</si>
  <si>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</si>
  <si>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</si>
  <si>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</si>
  <si>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</si>
  <si>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</si>
  <si>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</si>
  <si>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</si>
  <si>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</si>
  <si>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</si>
  <si>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</si>
  <si>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</si>
  <si>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</si>
  <si>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</si>
  <si>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</si>
  <si>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</si>
  <si>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</si>
  <si>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</si>
  <si>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</si>
  <si>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</si>
  <si>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</si>
  <si>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</si>
  <si>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</si>
  <si>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</si>
  <si>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</si>
  <si>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</si>
  <si>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</si>
  <si>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</si>
  <si>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</si>
  <si>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</si>
  <si>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</si>
  <si>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</si>
  <si>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</si>
  <si>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</si>
  <si>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</si>
  <si>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</si>
  <si>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</si>
  <si>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</si>
  <si>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</si>
  <si>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</si>
  <si>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</si>
  <si>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</si>
  <si>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</si>
  <si>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</si>
  <si>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</si>
  <si>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</si>
  <si>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</si>
  <si>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</si>
  <si>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</si>
  <si>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</si>
  <si>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</si>
  <si>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</si>
  <si>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</si>
  <si>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</si>
  <si>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</si>
  <si>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</si>
  <si>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</si>
  <si>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</si>
  <si>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</si>
  <si>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</si>
  <si>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</si>
  <si>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</si>
  <si>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</si>
  <si>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</si>
  <si>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</si>
  <si>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</si>
  <si>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</si>
  <si>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</si>
  <si>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</si>
  <si>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</si>
  <si>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</si>
  <si>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</si>
  <si>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</si>
  <si>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</si>
  <si>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</si>
  <si>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</si>
  <si>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</si>
  <si>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</si>
  <si>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</si>
  <si>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</si>
  <si>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</si>
  <si>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</si>
  <si>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</si>
  <si>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</si>
  <si>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</si>
  <si>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</si>
  <si>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</si>
  <si>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</si>
  <si>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</si>
  <si>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</si>
  <si>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</si>
  <si>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</si>
  <si>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</si>
  <si>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</si>
  <si>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</si>
  <si>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</si>
  <si>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</si>
  <si>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</si>
  <si>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</si>
  <si>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</si>
  <si>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</si>
  <si>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</si>
  <si>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</si>
  <si>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</si>
  <si>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</si>
  <si>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</si>
  <si>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</si>
  <si>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</si>
  <si>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</si>
  <si>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</si>
  <si>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</si>
  <si>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</si>
  <si>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</si>
  <si>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</si>
  <si>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</si>
  <si>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</si>
  <si>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</si>
  <si>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</si>
  <si>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</si>
  <si>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</si>
  <si>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</si>
  <si>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</si>
  <si>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</si>
  <si>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</si>
  <si>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</si>
  <si>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</si>
  <si>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</si>
  <si>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</si>
  <si>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</si>
  <si>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</si>
  <si>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</si>
  <si>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</si>
  <si>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</si>
  <si>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</si>
  <si>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</si>
  <si>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</si>
  <si>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</si>
  <si>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</si>
  <si>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</si>
  <si>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</si>
  <si>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</si>
  <si>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</si>
  <si>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</si>
  <si>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</si>
  <si>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</si>
  <si>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</si>
  <si>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</si>
  <si>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</si>
  <si>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</si>
  <si>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</si>
  <si>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</si>
  <si>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</si>
  <si>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</si>
  <si>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</si>
  <si>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</si>
  <si>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</si>
  <si>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</si>
  <si>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</si>
  <si>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</si>
  <si>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</si>
  <si>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</si>
  <si>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</si>
  <si>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</si>
  <si>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</si>
  <si>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</si>
  <si>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</si>
  <si>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</si>
  <si>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</si>
  <si>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</si>
  <si>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</si>
  <si>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</si>
  <si>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</si>
  <si>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</si>
  <si>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</si>
  <si>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</si>
  <si>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</si>
  <si>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</si>
  <si>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</si>
  <si>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</si>
  <si>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</si>
  <si>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</si>
  <si>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</si>
  <si>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</si>
  <si>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</si>
  <si>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</si>
  <si>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</si>
  <si>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</si>
  <si>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</si>
  <si>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</si>
  <si>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</si>
  <si>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</si>
  <si>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</si>
  <si>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</si>
  <si>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</si>
  <si>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</si>
  <si>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</si>
  <si>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</si>
  <si>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</si>
  <si>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</si>
  <si>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</si>
  <si>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</si>
  <si>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</si>
  <si>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</si>
  <si>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</si>
  <si>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</si>
  <si>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</si>
  <si>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</si>
  <si>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</si>
  <si>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</si>
  <si>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</si>
  <si>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</si>
  <si>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</si>
  <si>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</si>
  <si>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</si>
  <si>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</si>
  <si>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</si>
  <si>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</si>
  <si>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</si>
  <si>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</si>
  <si>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</si>
  <si>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</si>
  <si>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</si>
  <si>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</si>
  <si>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</si>
  <si>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</si>
  <si>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</si>
  <si>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</si>
  <si>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</si>
  <si>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</si>
  <si>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</si>
  <si>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</si>
  <si>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</si>
  <si>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</si>
  <si>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</si>
  <si>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</si>
  <si>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</si>
  <si>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</si>
  <si>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</si>
  <si>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</si>
  <si>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</si>
  <si>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</si>
  <si>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</si>
  <si>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</si>
  <si>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</si>
  <si>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</si>
  <si>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</si>
  <si>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</si>
  <si>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</si>
  <si>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</si>
  <si>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</si>
  <si>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</si>
  <si>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</si>
  <si>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</si>
  <si>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</si>
  <si>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</si>
  <si>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</si>
  <si>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</si>
  <si>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</si>
  <si>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</si>
  <si>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</si>
  <si>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</si>
  <si>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</si>
  <si>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</si>
  <si>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</si>
  <si>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</si>
  <si>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</si>
  <si>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</si>
  <si>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</si>
  <si>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</si>
  <si>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</si>
  <si>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</si>
  <si>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</si>
  <si>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</si>
  <si>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</si>
  <si>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</si>
  <si>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</si>
  <si>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</si>
  <si>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</si>
  <si>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</si>
  <si>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</si>
  <si>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</si>
  <si>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</si>
  <si>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</si>
  <si>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</si>
  <si>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</si>
  <si>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</si>
  <si>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</si>
  <si>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</si>
  <si>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</si>
  <si>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</si>
  <si>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</si>
  <si>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</si>
  <si>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</si>
  <si>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</si>
  <si>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</si>
  <si>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</si>
  <si>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</si>
  <si>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</si>
  <si>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</si>
  <si>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</si>
  <si>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</si>
  <si>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</si>
  <si>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</si>
  <si>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</si>
  <si>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</si>
  <si>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</si>
  <si>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</si>
  <si>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</si>
  <si>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</si>
  <si>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</si>
  <si>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</si>
  <si>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</si>
  <si>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</si>
  <si>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</si>
  <si>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</si>
  <si>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</si>
  <si>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</si>
  <si>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</si>
  <si>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</si>
  <si>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</si>
  <si>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</si>
  <si>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</si>
  <si>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</si>
  <si>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</si>
  <si>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</si>
  <si>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</si>
  <si>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</si>
  <si>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</si>
  <si>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</si>
  <si>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</si>
  <si>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</si>
  <si>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</si>
  <si>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</si>
  <si>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</si>
  <si>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</si>
  <si>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</si>
  <si>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</si>
  <si>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</si>
  <si>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</si>
  <si>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</si>
  <si>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</si>
  <si>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</si>
  <si>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</si>
  <si>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</si>
  <si>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</si>
  <si>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</si>
  <si>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</si>
  <si>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</si>
  <si>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</si>
  <si>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</si>
  <si>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</si>
  <si>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</si>
  <si>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</si>
  <si>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</si>
  <si>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</si>
  <si>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</si>
  <si>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</si>
  <si>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</si>
  <si>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</si>
  <si>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</si>
  <si>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</si>
  <si>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</si>
  <si>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</si>
  <si>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</si>
  <si>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</si>
  <si>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</si>
  <si>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</si>
  <si>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</si>
  <si>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</si>
  <si>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</si>
  <si>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</si>
  <si>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</si>
  <si>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</si>
  <si>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</si>
  <si>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</si>
  <si>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</si>
  <si>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</si>
  <si>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</si>
  <si>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</si>
  <si>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</si>
  <si>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</si>
  <si>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</si>
  <si>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</si>
  <si>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</si>
  <si>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</si>
  <si>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</si>
  <si>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</si>
  <si>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</si>
  <si>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</si>
  <si>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</si>
  <si>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</si>
  <si>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</si>
  <si>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</si>
  <si>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</si>
  <si>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</si>
  <si>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</si>
  <si>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</si>
  <si>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</si>
  <si>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</si>
  <si>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</si>
  <si>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</si>
  <si>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</si>
  <si>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</si>
  <si>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</si>
  <si>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</si>
  <si>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</si>
  <si>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</si>
  <si>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</si>
  <si>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</si>
  <si>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</si>
  <si>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</si>
  <si>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</si>
  <si>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</si>
  <si>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</si>
  <si>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</si>
  <si>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</si>
  <si>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</si>
  <si>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</si>
  <si>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</si>
  <si>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</si>
  <si>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</si>
  <si>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</si>
  <si>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</si>
  <si>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</si>
  <si>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</si>
  <si>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</si>
  <si>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</si>
  <si>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</si>
  <si>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</si>
  <si>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</si>
  <si>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</si>
  <si>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</si>
  <si>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</si>
  <si>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</si>
  <si>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</si>
  <si>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</si>
  <si>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</si>
  <si>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</si>
  <si>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</si>
  <si>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</si>
  <si>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</si>
  <si>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</si>
  <si>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</si>
  <si>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</si>
  <si>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</si>
  <si>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</si>
  <si>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</si>
  <si>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</si>
  <si>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</si>
  <si>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</si>
  <si>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</si>
  <si>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</si>
  <si>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</si>
  <si>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</si>
  <si>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</si>
  <si>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</si>
  <si>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</si>
  <si>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</si>
  <si>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</si>
  <si>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</si>
  <si>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</si>
  <si>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</si>
  <si>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</si>
  <si>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</si>
  <si>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</si>
  <si>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</si>
  <si>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</si>
  <si>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</si>
  <si>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</si>
  <si>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</si>
  <si>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</si>
  <si>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</si>
  <si>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</si>
  <si>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</si>
  <si>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</si>
  <si>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</si>
  <si>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</si>
  <si>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</si>
  <si>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</si>
  <si>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</si>
  <si>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</si>
  <si>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</si>
  <si>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</si>
  <si>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</si>
  <si>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</si>
  <si>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</si>
  <si>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</si>
  <si>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</si>
  <si>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</si>
  <si>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</si>
  <si>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</si>
  <si>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</si>
  <si>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</si>
  <si>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</si>
  <si>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</si>
  <si>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</si>
  <si>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</si>
  <si>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</si>
  <si>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</si>
  <si>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</si>
  <si>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</si>
  <si>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</si>
  <si>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</si>
  <si>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</si>
  <si>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</si>
  <si>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</si>
  <si>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</si>
  <si>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</si>
  <si>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</si>
  <si>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</si>
  <si>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</si>
  <si>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</si>
  <si>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</si>
  <si>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</si>
  <si>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</si>
  <si>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</si>
  <si>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</si>
  <si>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</si>
  <si>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</si>
  <si>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</si>
  <si>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</si>
  <si>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</si>
  <si>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</si>
  <si>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</si>
  <si>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</si>
  <si>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</si>
  <si>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</si>
  <si>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</si>
  <si>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</si>
  <si>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</si>
  <si>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</si>
  <si>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</si>
  <si>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</si>
  <si>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</si>
  <si>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</si>
  <si>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</si>
  <si>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</si>
  <si>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</si>
  <si>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</si>
  <si>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</si>
  <si>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</si>
  <si>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</si>
  <si>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</si>
  <si>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</si>
  <si>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</si>
  <si>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</si>
  <si>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</si>
  <si>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</si>
  <si>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</si>
  <si>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</si>
  <si>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</si>
  <si>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</si>
  <si>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</si>
  <si>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</si>
  <si>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</si>
  <si>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</si>
  <si>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</si>
  <si>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</si>
  <si>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</si>
  <si>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</si>
  <si>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</si>
  <si>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</si>
  <si>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</si>
  <si>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</si>
  <si>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</si>
  <si>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</si>
  <si>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</si>
  <si>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</si>
  <si>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</si>
  <si>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</si>
  <si>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</si>
  <si>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</si>
  <si>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</si>
  <si>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</si>
  <si>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</si>
  <si>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</si>
  <si>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</si>
  <si>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</si>
  <si>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</si>
  <si>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</si>
  <si>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</si>
  <si>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</si>
  <si>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</si>
  <si>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</si>
  <si>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</si>
  <si>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</si>
  <si>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</si>
  <si>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</si>
  <si>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</si>
  <si>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</si>
  <si>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</si>
  <si>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</si>
  <si>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</si>
  <si>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</si>
  <si>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</si>
  <si>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</si>
  <si>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</si>
  <si>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</si>
  <si>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</si>
  <si>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</si>
  <si>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</si>
  <si>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</si>
  <si>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</si>
  <si>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</si>
  <si>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</si>
  <si>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</si>
  <si>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</si>
  <si>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</si>
  <si>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</si>
  <si>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</si>
  <si>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</si>
  <si>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</si>
  <si>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</si>
  <si>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</si>
  <si>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</si>
  <si>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</si>
  <si>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</si>
  <si>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</si>
  <si>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</si>
  <si>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</si>
  <si>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</si>
  <si>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</si>
  <si>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</si>
  <si>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</si>
  <si>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</si>
  <si>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</si>
  <si>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</si>
  <si>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</si>
  <si>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</si>
  <si>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</si>
  <si>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</si>
  <si>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</si>
  <si>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</si>
  <si>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</si>
  <si>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</si>
  <si>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</si>
  <si>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</si>
  <si>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</si>
  <si>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</si>
  <si>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</si>
  <si>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</si>
  <si>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</si>
  <si>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</si>
  <si>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</si>
  <si>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</si>
  <si>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</si>
  <si>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</si>
  <si>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</si>
  <si>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</si>
  <si>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</si>
  <si>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</si>
  <si>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</si>
  <si>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</si>
  <si>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</si>
  <si>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</si>
  <si>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</si>
  <si>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</si>
  <si>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</si>
  <si>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</si>
  <si>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</si>
  <si>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</si>
  <si>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</si>
  <si>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</si>
  <si>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</si>
  <si>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</si>
  <si>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</si>
  <si>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</si>
  <si>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</si>
  <si>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</si>
  <si>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</si>
  <si>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</si>
  <si>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</si>
  <si>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</si>
  <si>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</si>
  <si>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</si>
  <si>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</si>
  <si>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</si>
  <si>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</si>
  <si>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</si>
  <si>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</si>
  <si>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</si>
  <si>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</si>
  <si>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</si>
  <si>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</si>
  <si>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</si>
  <si>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</si>
  <si>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</si>
  <si>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</si>
  <si>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</si>
  <si>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</si>
  <si>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</si>
  <si>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</si>
  <si>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</si>
  <si>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</si>
  <si>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</si>
  <si>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</si>
  <si>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</si>
  <si>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</si>
  <si>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</si>
  <si>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</si>
  <si>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</si>
  <si>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</si>
  <si>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</si>
  <si>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</si>
  <si>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</si>
  <si>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</si>
  <si>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</si>
  <si>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</si>
  <si>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</si>
  <si>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</si>
  <si>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</si>
  <si>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</si>
  <si>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</si>
  <si>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</si>
  <si>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</si>
  <si>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</si>
  <si>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</si>
  <si>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</si>
  <si>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</si>
  <si>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</si>
  <si>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</si>
  <si>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</si>
  <si>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</si>
  <si>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</si>
  <si>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</si>
  <si>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</si>
  <si>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</si>
  <si>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</si>
  <si>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</si>
  <si>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</si>
  <si>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</si>
  <si>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</si>
  <si>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</si>
  <si>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</si>
  <si>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</si>
  <si>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</si>
  <si>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</si>
  <si>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</si>
  <si>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</si>
  <si>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</si>
  <si>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</si>
  <si>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</si>
  <si>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</si>
  <si>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</si>
  <si>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</si>
  <si>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</si>
  <si>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</si>
  <si>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</si>
  <si>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</si>
  <si>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</si>
  <si>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</si>
  <si>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</si>
  <si>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</si>
  <si>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</si>
  <si>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</si>
  <si>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</si>
  <si>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</si>
  <si>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</si>
  <si>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</si>
  <si>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</si>
  <si>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</si>
  <si>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</si>
  <si>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</si>
  <si>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</si>
  <si>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</si>
  <si>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</si>
  <si>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</si>
  <si>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</si>
  <si>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</si>
  <si>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</si>
  <si>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</si>
  <si>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</si>
  <si>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</si>
  <si>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</si>
  <si>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</si>
  <si>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</si>
  <si>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</si>
  <si>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</si>
  <si>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</si>
  <si>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</si>
  <si>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</si>
  <si>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</si>
  <si>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</si>
  <si>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</si>
  <si>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</si>
  <si>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</si>
  <si>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</si>
  <si>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</si>
  <si>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</si>
  <si>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</si>
  <si>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</si>
  <si>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</si>
  <si>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</si>
  <si>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</si>
  <si>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</si>
  <si>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</si>
  <si>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</si>
  <si>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</si>
  <si>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</si>
  <si>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</si>
  <si>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</si>
  <si>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</si>
  <si>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</si>
  <si>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</si>
  <si>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</si>
  <si>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</si>
  <si>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</si>
  <si>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</si>
  <si>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</si>
  <si>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</si>
  <si>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</si>
  <si>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</si>
  <si>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</si>
  <si>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</si>
  <si>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</si>
  <si>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</si>
  <si>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</si>
  <si>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</si>
  <si>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</si>
  <si>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</si>
  <si>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</si>
  <si>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</si>
  <si>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</si>
  <si>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</si>
  <si>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</si>
  <si>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</si>
  <si>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</si>
  <si>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</si>
  <si>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</si>
  <si>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</si>
  <si>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</si>
  <si>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</si>
  <si>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</si>
  <si>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</si>
  <si>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</si>
  <si>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</si>
  <si>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</si>
  <si>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</si>
  <si>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</si>
  <si>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</si>
  <si>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</si>
  <si>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</si>
  <si>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</si>
  <si>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</si>
  <si>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</si>
  <si>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</si>
  <si>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</si>
  <si>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</si>
  <si>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</si>
  <si>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</si>
  <si>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</si>
  <si>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</si>
  <si>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</si>
  <si>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</si>
  <si>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</si>
  <si>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</si>
  <si>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</si>
  <si>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</si>
  <si>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</si>
  <si>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</si>
  <si>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</si>
  <si>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</si>
  <si>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</si>
  <si>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</si>
  <si>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</si>
  <si>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</si>
  <si>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</si>
  <si>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</si>
  <si>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</si>
  <si>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</si>
  <si>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</si>
  <si>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</si>
  <si>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</si>
  <si>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</si>
  <si>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</si>
  <si>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</si>
  <si>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</si>
  <si>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</si>
  <si>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</si>
  <si>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</si>
  <si>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</si>
  <si>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</si>
  <si>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</si>
  <si>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</si>
  <si>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</si>
  <si>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</si>
  <si>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</si>
  <si>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</si>
  <si>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</si>
  <si>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</si>
  <si>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</si>
  <si>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</si>
  <si>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</si>
  <si>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</si>
  <si>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</si>
  <si>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</si>
  <si>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</si>
  <si>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</si>
  <si>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</si>
  <si>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</si>
  <si>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</si>
  <si>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</si>
  <si>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</si>
  <si>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</si>
  <si>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</si>
  <si>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</si>
  <si>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</si>
  <si>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</si>
  <si>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</si>
  <si>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</si>
  <si>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</si>
  <si>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</si>
  <si>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</si>
  <si>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</si>
  <si>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</si>
  <si>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</si>
  <si>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</si>
  <si>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</si>
  <si>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</si>
  <si>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</si>
  <si>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</si>
  <si>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</si>
  <si>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</si>
  <si>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</si>
  <si>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</si>
  <si>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</si>
  <si>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</si>
  <si>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</si>
  <si>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</si>
  <si>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</si>
  <si>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</si>
  <si>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</si>
  <si>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</si>
  <si>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</si>
  <si>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</si>
  <si>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</si>
  <si>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</si>
  <si>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</si>
  <si>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</si>
  <si>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</si>
  <si>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</si>
  <si>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</si>
  <si>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</si>
  <si>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</si>
  <si>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</si>
  <si>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</si>
  <si>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</si>
  <si>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</si>
  <si>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</si>
  <si>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</si>
  <si>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</si>
  <si>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</si>
  <si>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</si>
  <si>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</si>
  <si>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</si>
  <si>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</si>
  <si>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</si>
  <si>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</si>
  <si>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</si>
  <si>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</si>
  <si>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</si>
  <si>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</si>
  <si>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</si>
  <si>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</si>
  <si>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</si>
  <si>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</si>
  <si>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</si>
  <si>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</si>
  <si>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</si>
  <si>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</si>
  <si>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</si>
  <si>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</si>
  <si>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</si>
  <si>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</si>
  <si>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</si>
  <si>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</si>
  <si>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</si>
  <si>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</si>
  <si>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</si>
  <si>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</si>
  <si>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</si>
  <si>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</si>
  <si>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</si>
  <si>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</si>
  <si>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</si>
  <si>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</si>
  <si>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</si>
  <si>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</si>
  <si>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</si>
  <si>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</si>
  <si>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</si>
  <si>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</si>
  <si>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</si>
  <si>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</si>
  <si>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</si>
  <si>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</si>
  <si>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</si>
  <si>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</si>
  <si>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</si>
  <si>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</si>
  <si>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</si>
  <si>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</si>
  <si>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</si>
  <si>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</si>
  <si>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</si>
  <si>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</si>
  <si>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</si>
  <si>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</si>
  <si>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</si>
  <si>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</si>
  <si>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</si>
  <si>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</si>
  <si>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</si>
  <si>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</si>
  <si>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</si>
  <si>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</si>
  <si>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</si>
  <si>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</si>
  <si>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</si>
  <si>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</si>
  <si>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</si>
  <si>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</si>
  <si>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</si>
  <si>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</si>
  <si>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</si>
  <si>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</si>
  <si>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</si>
  <si>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</si>
  <si>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</si>
  <si>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</si>
  <si>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</si>
  <si>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</si>
  <si>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</si>
  <si>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</si>
  <si>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</si>
  <si>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</si>
  <si>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</si>
  <si>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</si>
  <si>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</si>
  <si>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</si>
  <si>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</si>
  <si>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</si>
  <si>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</si>
  <si>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</si>
  <si>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</si>
  <si>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</si>
  <si>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</si>
  <si>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</si>
  <si>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</si>
  <si>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</si>
  <si>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</si>
  <si>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</si>
  <si>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</si>
  <si>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</si>
  <si>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</si>
  <si>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</si>
  <si>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</si>
  <si>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</si>
  <si>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</si>
  <si>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</si>
  <si>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</si>
  <si>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</si>
  <si>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</si>
  <si>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</si>
  <si>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</si>
  <si>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</si>
  <si>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</si>
  <si>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</si>
  <si>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</si>
  <si>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</si>
  <si>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</si>
  <si>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</si>
  <si>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</si>
  <si>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</si>
  <si>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</si>
  <si>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</si>
  <si>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</si>
  <si>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</si>
  <si>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</si>
  <si>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</si>
  <si>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</si>
  <si>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</si>
  <si>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</si>
  <si>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</si>
  <si>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</si>
  <si>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</si>
  <si>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</si>
  <si>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</si>
  <si>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</si>
  <si>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</si>
  <si>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</si>
  <si>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</si>
  <si>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</si>
  <si>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</si>
  <si>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</si>
  <si>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</si>
  <si>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</si>
  <si>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</si>
  <si>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</si>
  <si>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</si>
  <si>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</si>
  <si>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</si>
  <si>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</si>
  <si>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</si>
  <si>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</si>
  <si>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</si>
  <si>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</si>
  <si>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</si>
  <si>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</si>
  <si>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</si>
  <si>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</si>
  <si>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</si>
  <si>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</si>
  <si>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</si>
  <si>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</si>
  <si>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</si>
  <si>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</si>
  <si>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</si>
  <si>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</si>
  <si>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</si>
  <si>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</si>
  <si>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</si>
  <si>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</si>
  <si>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</si>
  <si>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</si>
  <si>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</si>
  <si>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</si>
  <si>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</si>
  <si>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</si>
  <si>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</si>
  <si>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</si>
  <si>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</si>
  <si>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</si>
  <si>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</si>
  <si>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</si>
  <si>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</si>
  <si>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</si>
  <si>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</si>
  <si>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</si>
  <si>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</si>
  <si>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</si>
  <si>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</si>
  <si>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</si>
  <si>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</si>
  <si>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</si>
  <si>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</si>
  <si>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</si>
  <si>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</si>
  <si>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</si>
  <si>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</si>
  <si>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</si>
  <si>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</si>
  <si>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</si>
  <si>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</si>
  <si>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</si>
  <si>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</si>
  <si>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</si>
  <si>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</si>
  <si>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</si>
  <si>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</si>
  <si>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</si>
  <si>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</si>
  <si>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</si>
  <si>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</si>
  <si>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</si>
  <si>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</si>
  <si>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</si>
  <si>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</si>
  <si>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</si>
  <si>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</si>
  <si>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</si>
  <si>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</si>
  <si>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</si>
  <si>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</si>
  <si>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</si>
  <si>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</si>
  <si>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</si>
  <si>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</si>
  <si>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</si>
  <si>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</si>
  <si>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</si>
  <si>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</si>
  <si>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</si>
  <si>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</si>
  <si>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</si>
  <si>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</si>
  <si>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</si>
  <si>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</si>
  <si>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</si>
  <si>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</si>
  <si>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</si>
  <si>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</si>
  <si>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</si>
  <si>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</si>
  <si>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</si>
  <si>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</si>
  <si>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</si>
  <si>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</si>
  <si>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</si>
  <si>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</si>
  <si>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</si>
  <si>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</si>
  <si>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</si>
  <si>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</si>
  <si>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</si>
  <si>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</si>
  <si>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</si>
  <si>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</si>
  <si>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</si>
  <si>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</si>
  <si>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</si>
  <si>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</si>
  <si>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</si>
  <si>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</si>
  <si>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</si>
  <si>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</si>
  <si>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</si>
  <si>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</si>
  <si>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</si>
  <si>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</si>
  <si>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</si>
  <si>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</si>
  <si>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</si>
  <si>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</si>
  <si>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</si>
  <si>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</si>
  <si>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</si>
  <si>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</si>
  <si>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</si>
  <si>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</si>
  <si>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</si>
  <si>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</si>
  <si>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</si>
  <si>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</si>
  <si>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</si>
  <si>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</si>
  <si>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</si>
  <si>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</si>
  <si>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</si>
  <si>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</si>
  <si>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</si>
  <si>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</si>
  <si>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</si>
  <si>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</si>
  <si>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</si>
  <si>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</si>
  <si>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</si>
  <si>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</si>
  <si>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</si>
  <si>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</si>
  <si>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</si>
  <si>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</si>
  <si>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</si>
  <si>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</si>
  <si>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</si>
  <si>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</si>
  <si>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</si>
  <si>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</si>
  <si>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</si>
  <si>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</si>
  <si>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</si>
  <si>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</si>
  <si>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</si>
  <si>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</si>
  <si>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</si>
  <si>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</si>
  <si>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</si>
  <si>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</si>
  <si>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</si>
  <si>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</si>
  <si>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</si>
  <si>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</si>
  <si>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</si>
  <si>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</si>
  <si>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</si>
  <si>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</si>
  <si>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</si>
  <si>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</si>
  <si>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</si>
  <si>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</si>
  <si>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</si>
  <si>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</si>
  <si>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</si>
  <si>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</si>
  <si>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</si>
  <si>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</si>
  <si>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</si>
  <si>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</si>
  <si>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</si>
  <si>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</si>
  <si>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</si>
  <si>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</si>
  <si>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</si>
  <si>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</si>
  <si>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</si>
  <si>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</si>
  <si>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</si>
  <si>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</si>
  <si>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</si>
  <si>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</si>
  <si>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</si>
  <si>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</si>
  <si>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</si>
  <si>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</si>
  <si>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</si>
  <si>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</si>
  <si>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</si>
  <si>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</si>
  <si>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</si>
  <si>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</si>
  <si>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</si>
  <si>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</si>
  <si>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</si>
  <si>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</si>
  <si>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</si>
  <si>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</si>
  <si>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</si>
  <si>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</si>
  <si>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</si>
  <si>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</si>
  <si>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</si>
  <si>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</si>
  <si>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</si>
  <si>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</si>
  <si>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</si>
  <si>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</si>
  <si>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</si>
  <si>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</si>
  <si>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</si>
  <si>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</si>
  <si>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</si>
  <si>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</si>
  <si>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</si>
  <si>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</si>
  <si>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</si>
  <si>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</si>
  <si>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</si>
  <si>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</si>
  <si>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</si>
  <si>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</si>
  <si>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</si>
  <si>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</si>
  <si>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</si>
  <si>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</si>
  <si>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</si>
  <si>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</si>
  <si>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</si>
  <si>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</si>
  <si>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</si>
  <si>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</si>
  <si>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</si>
  <si>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</si>
  <si>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</si>
  <si>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</si>
  <si>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</si>
  <si>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</si>
  <si>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</si>
  <si>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</si>
  <si>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</si>
  <si>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</si>
  <si>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</si>
  <si>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</si>
  <si>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</si>
  <si>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</si>
  <si>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</si>
  <si>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</si>
  <si>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</si>
  <si>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</si>
  <si>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</si>
  <si>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</si>
  <si>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</si>
  <si>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</si>
  <si>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</si>
  <si>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</si>
  <si>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</si>
  <si>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</si>
  <si>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</si>
  <si>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</si>
  <si>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</si>
  <si>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</si>
  <si>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</si>
  <si>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</si>
  <si>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</si>
  <si>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</si>
  <si>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</si>
  <si>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</si>
  <si>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</si>
  <si>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</si>
  <si>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</si>
  <si>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</si>
  <si>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</si>
  <si>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</si>
  <si>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</si>
  <si>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</si>
  <si>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</si>
  <si>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</si>
  <si>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</si>
  <si>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</si>
  <si>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</si>
  <si>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</si>
  <si>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</si>
  <si>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</si>
  <si>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</si>
  <si>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</si>
  <si>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</si>
  <si>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</si>
  <si>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</si>
  <si>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</si>
  <si>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</si>
  <si>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</si>
  <si>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</si>
  <si>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</si>
  <si>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</si>
  <si>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</si>
  <si>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</si>
  <si>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</si>
  <si>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</si>
  <si>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</si>
  <si>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</si>
  <si>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</si>
  <si>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</si>
  <si>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</si>
  <si>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</si>
  <si>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</si>
  <si>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</si>
  <si>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</si>
  <si>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</si>
  <si>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</si>
  <si>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</si>
  <si>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</si>
  <si>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</si>
  <si>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</si>
  <si>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</si>
  <si>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</si>
  <si>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</si>
  <si>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</si>
  <si>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</si>
  <si>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</si>
  <si>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</si>
  <si>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</si>
  <si>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</si>
  <si>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</si>
  <si>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</si>
  <si>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</si>
  <si>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</si>
  <si>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</si>
  <si>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</si>
  <si>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</si>
  <si>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</si>
  <si>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</si>
  <si>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</si>
  <si>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</si>
  <si>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</si>
  <si>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</si>
  <si>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</si>
  <si>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</si>
  <si>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</si>
  <si>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</si>
  <si>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</si>
  <si>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</si>
  <si>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</si>
  <si>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</si>
  <si>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</si>
  <si>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</si>
  <si>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</si>
  <si>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</si>
  <si>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</si>
  <si>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</si>
  <si>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</si>
  <si>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</si>
  <si>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</si>
  <si>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</si>
  <si>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</si>
  <si>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</si>
  <si>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</si>
  <si>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</si>
  <si>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</si>
  <si>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</si>
  <si>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</si>
  <si>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</si>
  <si>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</si>
  <si>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</si>
  <si>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</si>
  <si>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</si>
  <si>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</si>
  <si>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</si>
  <si>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</si>
  <si>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</si>
  <si>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</si>
  <si>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</si>
  <si>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</si>
  <si>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</si>
  <si>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</si>
  <si>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</si>
  <si>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</si>
  <si>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</si>
  <si>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</si>
  <si>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</si>
  <si>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</si>
  <si>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</si>
  <si>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</si>
  <si>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</si>
  <si>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</si>
  <si>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</si>
  <si>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</si>
  <si>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</si>
  <si>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</si>
  <si>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</si>
  <si>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</si>
  <si>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</si>
  <si>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</si>
  <si>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</si>
  <si>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</si>
  <si>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</si>
  <si>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</si>
  <si>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</si>
  <si>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</si>
  <si>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</si>
  <si>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</si>
  <si>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</si>
  <si>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</si>
  <si>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</si>
  <si>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</si>
  <si>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</si>
  <si>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</si>
  <si>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</si>
  <si>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</si>
  <si>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</si>
  <si>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</si>
  <si>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</si>
  <si>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</si>
  <si>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</si>
  <si>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</si>
  <si>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</si>
  <si>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</si>
  <si>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</si>
  <si>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</si>
  <si>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</si>
  <si>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</si>
  <si>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</si>
  <si>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</si>
  <si>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</si>
  <si>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</si>
  <si>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</si>
  <si>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</si>
  <si>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</si>
  <si>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</si>
  <si>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</si>
  <si>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</si>
  <si>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</si>
  <si>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</si>
  <si>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</si>
  <si>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</si>
  <si>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</si>
  <si>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</si>
  <si>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</si>
  <si>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</si>
  <si>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</si>
  <si>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</si>
  <si>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</si>
  <si>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</si>
  <si>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</si>
  <si>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</si>
  <si>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</si>
  <si>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</si>
  <si>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</si>
  <si>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</si>
  <si>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</si>
  <si>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</si>
  <si>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</si>
  <si>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</si>
  <si>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</si>
  <si>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</si>
  <si>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</si>
  <si>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</si>
  <si>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</si>
  <si>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</si>
  <si>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</si>
  <si>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</si>
  <si>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</si>
  <si>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</si>
  <si>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</si>
  <si>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</si>
  <si>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</si>
  <si>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</si>
  <si>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</si>
  <si>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</si>
  <si>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</si>
  <si>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</si>
  <si>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</si>
  <si>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</si>
  <si>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</si>
  <si>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</si>
  <si>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</si>
  <si>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</si>
  <si>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</si>
  <si>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</si>
  <si>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</si>
  <si>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</si>
  <si>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</si>
  <si>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</si>
  <si>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</si>
  <si>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</si>
  <si>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</si>
  <si>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</si>
  <si>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</si>
  <si>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</si>
  <si>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</si>
  <si>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</si>
  <si>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</si>
  <si>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</si>
  <si>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</si>
  <si>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</si>
  <si>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</si>
  <si>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</si>
  <si>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</si>
  <si>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</si>
  <si>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</si>
  <si>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</si>
  <si>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</si>
  <si>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</si>
  <si>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</si>
  <si>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</si>
  <si>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</si>
  <si>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</si>
  <si>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</si>
  <si>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</si>
  <si>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</si>
  <si>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</si>
  <si>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</si>
  <si>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</si>
  <si>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</si>
  <si>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</si>
  <si>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</si>
  <si>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</si>
  <si>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</si>
  <si>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</si>
  <si>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</si>
  <si>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</si>
  <si>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</si>
  <si>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</si>
  <si>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</si>
  <si>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</si>
  <si>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</si>
  <si>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</si>
  <si>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</si>
  <si>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</si>
  <si>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</si>
  <si>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</si>
  <si>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</si>
  <si>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</si>
  <si>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</si>
  <si>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</si>
  <si>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</si>
  <si>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</si>
  <si>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</si>
  <si>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</si>
  <si>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</si>
  <si>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</si>
  <si>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</si>
  <si>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</si>
  <si>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</si>
  <si>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</si>
  <si>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</si>
  <si>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</si>
  <si>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</si>
  <si>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</si>
  <si>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</si>
  <si>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</si>
  <si>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</si>
  <si>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</si>
  <si>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</si>
  <si>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</si>
  <si>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</si>
  <si>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</si>
  <si>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</si>
  <si>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</si>
  <si>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</si>
  <si>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</si>
  <si>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</si>
  <si>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</si>
  <si>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</si>
  <si>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</si>
  <si>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</si>
  <si>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</si>
  <si>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</si>
  <si>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</si>
  <si>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</si>
  <si>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</si>
  <si>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</si>
  <si>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</si>
  <si>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</si>
  <si>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</si>
  <si>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</si>
  <si>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</si>
  <si>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</si>
  <si>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</si>
  <si>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</si>
  <si>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</si>
  <si>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</si>
  <si>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</si>
  <si>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</si>
  <si>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</si>
  <si>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</si>
  <si>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</si>
  <si>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</si>
  <si>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</si>
  <si>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</si>
  <si>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</si>
  <si>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</si>
  <si>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</si>
  <si>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</si>
  <si>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</si>
  <si>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</si>
  <si>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</si>
  <si>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</si>
  <si>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</si>
  <si>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</si>
  <si>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</si>
  <si>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</si>
  <si>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</si>
  <si>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</si>
  <si>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</si>
  <si>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</si>
  <si>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</si>
  <si>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</si>
  <si>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</si>
  <si>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</si>
  <si>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</si>
  <si>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</si>
  <si>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</si>
  <si>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</si>
  <si>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</si>
  <si>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</si>
  <si>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</si>
  <si>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</si>
  <si>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</si>
  <si>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</si>
  <si>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</si>
  <si>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</si>
  <si>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</si>
  <si>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</si>
  <si>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</si>
  <si>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</si>
  <si>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</si>
  <si>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</si>
  <si>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</si>
  <si>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</si>
  <si>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</si>
  <si>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</si>
  <si>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</si>
  <si>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</si>
  <si>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</si>
  <si>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</si>
  <si>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</si>
  <si>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</si>
  <si>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</si>
  <si>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</si>
  <si>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</si>
  <si>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</si>
  <si>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</si>
  <si>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</si>
  <si>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</si>
  <si>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</si>
  <si>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</si>
  <si>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</si>
  <si>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</si>
  <si>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</si>
  <si>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</si>
  <si>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</si>
  <si>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</si>
  <si>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</si>
  <si>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</si>
  <si>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</si>
  <si>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</si>
  <si>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</si>
  <si>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</si>
  <si>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</si>
  <si>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</si>
  <si>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</si>
  <si>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</si>
  <si>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</si>
  <si>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</si>
  <si>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</si>
  <si>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</si>
  <si>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</si>
  <si>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</si>
  <si>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</si>
  <si>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</si>
  <si>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</si>
  <si>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</si>
  <si>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</si>
  <si>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</si>
  <si>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</si>
  <si>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</si>
  <si>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</si>
  <si>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</si>
  <si>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</si>
  <si>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</si>
  <si>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</si>
  <si>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</si>
  <si>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</si>
  <si>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</si>
  <si>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</si>
  <si>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</si>
  <si>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</si>
  <si>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</si>
  <si>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</si>
  <si>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</si>
  <si>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</si>
  <si>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</si>
  <si>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</si>
  <si>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</si>
  <si>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</si>
  <si>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</si>
  <si>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</si>
  <si>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</si>
  <si>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</si>
  <si>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</si>
  <si>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</si>
  <si>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</si>
  <si>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</si>
  <si>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</si>
  <si>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</si>
  <si>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</si>
  <si>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</si>
  <si>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</si>
  <si>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</si>
  <si>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</si>
  <si>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</si>
  <si>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</si>
  <si>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</si>
  <si>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</si>
  <si>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</si>
  <si>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</si>
  <si>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</si>
  <si>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</si>
  <si>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</si>
  <si>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</si>
  <si>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</si>
  <si>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</si>
  <si>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</si>
  <si>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</si>
  <si>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</si>
  <si>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</si>
  <si>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</si>
  <si>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</si>
  <si>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</si>
  <si>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</si>
  <si>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</si>
  <si>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</si>
  <si>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</si>
  <si>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</si>
  <si>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</si>
  <si>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</si>
  <si>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</si>
  <si>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</si>
  <si>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</si>
  <si>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</si>
  <si>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</si>
  <si>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</si>
  <si>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</si>
  <si>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</si>
  <si>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</si>
  <si>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</si>
  <si>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</si>
  <si>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</si>
  <si>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</si>
  <si>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</si>
  <si>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</si>
  <si>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</si>
  <si>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</si>
  <si>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</si>
  <si>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</si>
  <si>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</si>
  <si>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</si>
  <si>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</si>
  <si>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</si>
  <si>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</si>
  <si>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</si>
  <si>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</si>
  <si>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</si>
  <si>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</si>
  <si>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</si>
  <si>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</si>
  <si>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</si>
  <si>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</si>
  <si>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</si>
  <si>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</si>
  <si>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</si>
  <si>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</si>
  <si>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</si>
  <si>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</si>
  <si>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</si>
  <si>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</si>
  <si>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</si>
  <si>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</si>
  <si>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</si>
  <si>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</si>
  <si>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</si>
  <si>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</si>
  <si>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</si>
  <si>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</si>
  <si>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</si>
  <si>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</si>
  <si>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</si>
  <si>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</si>
  <si>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</si>
  <si>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</si>
  <si>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</si>
  <si>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</si>
  <si>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</si>
  <si>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</si>
  <si>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</si>
  <si>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</si>
  <si>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</si>
  <si>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</si>
  <si>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</si>
  <si>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</si>
  <si>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</si>
  <si>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</si>
  <si>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</si>
  <si>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</si>
  <si>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</si>
  <si>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</si>
  <si>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</si>
  <si>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</si>
  <si>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</si>
  <si>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</si>
  <si>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</si>
  <si>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</si>
  <si>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</si>
  <si>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</si>
  <si>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</si>
  <si>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</si>
  <si>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</si>
  <si>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</si>
  <si>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</si>
  <si>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</si>
  <si>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</si>
  <si>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</si>
  <si>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</si>
  <si>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</si>
  <si>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</si>
  <si>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</si>
  <si>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</si>
  <si>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</si>
  <si>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</si>
  <si>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</si>
  <si>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</si>
  <si>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</si>
  <si>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</si>
  <si>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</si>
  <si>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</si>
  <si>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</si>
  <si>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</si>
  <si>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</si>
  <si>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</si>
  <si>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</si>
  <si>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</si>
  <si>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</si>
  <si>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</si>
  <si>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</si>
  <si>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</si>
  <si>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</si>
  <si>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</si>
  <si>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</si>
  <si>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</si>
  <si>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</si>
  <si>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</si>
  <si>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</si>
  <si>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</si>
  <si>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</si>
  <si>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</si>
  <si>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</si>
  <si>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</si>
  <si>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</si>
  <si>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</si>
  <si>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</si>
  <si>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</si>
  <si>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</si>
  <si>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</si>
  <si>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</si>
  <si>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</si>
  <si>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</si>
  <si>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</si>
  <si>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</si>
  <si>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</si>
  <si>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</si>
  <si>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</si>
  <si>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</si>
  <si>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</si>
  <si>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</si>
  <si>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</si>
  <si>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</si>
  <si>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</si>
  <si>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</si>
  <si>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</si>
  <si>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</si>
  <si>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</si>
  <si>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</si>
  <si>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</si>
  <si>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</si>
  <si>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</si>
  <si>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</si>
  <si>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</si>
  <si>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</si>
  <si>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</si>
  <si>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</si>
  <si>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</si>
  <si>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</si>
  <si>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</si>
  <si>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</si>
  <si>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</si>
  <si>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</si>
  <si>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</si>
  <si>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</si>
  <si>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</si>
  <si>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</si>
  <si>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</si>
  <si>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</si>
  <si>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</si>
  <si>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</si>
  <si>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</si>
  <si>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</si>
  <si>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</si>
  <si>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</si>
  <si>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</si>
  <si>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</si>
  <si>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</si>
  <si>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</si>
  <si>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</si>
  <si>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</si>
  <si>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</si>
  <si>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</si>
  <si>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</si>
  <si>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</si>
  <si>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</si>
  <si>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</si>
  <si>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</si>
  <si>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</si>
  <si>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</si>
  <si>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</si>
  <si>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</si>
  <si>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</si>
  <si>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</si>
  <si>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</si>
  <si>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</si>
  <si>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</si>
  <si>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</si>
  <si>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</si>
  <si>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</si>
  <si>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</si>
  <si>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</si>
  <si>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</si>
  <si>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</si>
  <si>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</si>
  <si>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</si>
  <si>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</si>
  <si>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</si>
  <si>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</si>
  <si>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</si>
  <si>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</si>
  <si>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</si>
  <si>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</si>
  <si>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</si>
  <si>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</si>
  <si>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</si>
  <si>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</si>
  <si>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</si>
  <si>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</si>
  <si>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</si>
  <si>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</si>
  <si>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</si>
  <si>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</si>
  <si>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</si>
  <si>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</si>
  <si>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</si>
  <si>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</si>
  <si>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</si>
  <si>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</si>
  <si>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</si>
  <si>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</si>
  <si>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</si>
  <si>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</si>
  <si>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</si>
  <si>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</si>
  <si>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</si>
  <si>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</si>
  <si>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</si>
  <si>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</si>
  <si>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</si>
  <si>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</si>
  <si>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</si>
  <si>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</si>
  <si>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</si>
  <si>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</si>
  <si>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</si>
  <si>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</si>
  <si>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</si>
  <si>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</si>
  <si>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</si>
  <si>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</si>
  <si>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</si>
  <si>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</si>
  <si>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</si>
  <si>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</si>
  <si>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</si>
  <si>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</si>
  <si>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</si>
  <si>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</si>
  <si>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</si>
  <si>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</si>
  <si>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</si>
  <si>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</si>
  <si>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</si>
  <si>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</si>
  <si>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</si>
  <si>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</si>
  <si>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</si>
  <si>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</si>
  <si>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</si>
  <si>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</si>
  <si>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</si>
  <si>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</si>
  <si>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</si>
  <si>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</si>
  <si>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</si>
  <si>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</si>
  <si>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</si>
  <si>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</si>
  <si>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</si>
  <si>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</si>
  <si>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</si>
  <si>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</si>
  <si>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</si>
  <si>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</si>
  <si>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</si>
  <si>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</si>
  <si>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</si>
  <si>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</si>
  <si>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</si>
  <si>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</si>
  <si>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</si>
  <si>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</si>
  <si>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</si>
  <si>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</si>
  <si>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</si>
  <si>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</si>
  <si>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</si>
  <si>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</si>
  <si>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</si>
  <si>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</si>
  <si>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</si>
  <si>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</si>
  <si>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</si>
  <si>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</si>
  <si>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</si>
  <si>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</si>
  <si>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</si>
  <si>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</si>
  <si>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</si>
  <si>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</si>
  <si>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</si>
  <si>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</si>
  <si>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</si>
  <si>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</si>
  <si>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</si>
  <si>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</si>
  <si>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</si>
  <si>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</si>
  <si>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</si>
  <si>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</si>
  <si>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</si>
  <si>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</si>
  <si>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</si>
  <si>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</si>
  <si>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</si>
  <si>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</si>
  <si>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</si>
  <si>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</si>
  <si>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</si>
  <si>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</si>
  <si>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</si>
  <si>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</si>
  <si>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</si>
  <si>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</si>
  <si>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</si>
  <si>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</si>
  <si>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</si>
  <si>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</si>
  <si>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</si>
  <si>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</si>
  <si>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</si>
  <si>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</si>
  <si>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</si>
  <si>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</si>
  <si>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</si>
  <si>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</si>
  <si>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</si>
  <si>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</si>
  <si>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</si>
  <si>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</si>
  <si>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</si>
  <si>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</si>
  <si>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</si>
  <si>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</si>
  <si>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</si>
  <si>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</si>
  <si>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</si>
  <si>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</si>
  <si>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</si>
  <si>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</si>
  <si>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</si>
  <si>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</si>
  <si>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</si>
  <si>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</si>
  <si>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</si>
  <si>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</si>
  <si>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</si>
  <si>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</si>
  <si>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</si>
  <si>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</si>
  <si>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</si>
  <si>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</si>
  <si>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</si>
  <si>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</si>
  <si>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</si>
  <si>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</si>
  <si>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</si>
  <si>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</si>
  <si>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</si>
  <si>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</si>
  <si>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</si>
  <si>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</si>
  <si>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</si>
  <si>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</si>
  <si>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</si>
  <si>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</si>
  <si>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</si>
  <si>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</si>
  <si>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</si>
  <si>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</si>
  <si>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</si>
  <si>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</si>
  <si>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</si>
  <si>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</si>
  <si>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</si>
  <si>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</si>
  <si>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</si>
  <si>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</si>
  <si>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</si>
  <si>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</si>
  <si>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</si>
  <si>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</si>
  <si>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</si>
  <si>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</si>
  <si>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</si>
  <si>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</si>
  <si>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</si>
  <si>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</si>
  <si>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</si>
  <si>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</si>
  <si>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</si>
  <si>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</si>
  <si>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</si>
  <si>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</si>
  <si>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</si>
  <si>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</si>
  <si>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</si>
  <si>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</si>
  <si>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</si>
  <si>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</si>
  <si>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</si>
  <si>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</si>
  <si>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</si>
  <si>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</si>
  <si>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</si>
  <si>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</si>
  <si>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</si>
  <si>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</si>
  <si>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</si>
  <si>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</si>
  <si>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</si>
  <si>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</si>
  <si>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</si>
  <si>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</si>
  <si>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</si>
  <si>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</si>
  <si>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</si>
  <si>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</si>
  <si>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</si>
  <si>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</si>
  <si>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</si>
  <si>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</si>
  <si>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</si>
  <si>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</si>
  <si>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</si>
  <si>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</si>
  <si>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</si>
  <si>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</si>
  <si>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</si>
  <si>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</si>
  <si>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</si>
  <si>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</si>
  <si>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</si>
  <si>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</si>
  <si>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</si>
  <si>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</si>
  <si>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</si>
  <si>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</si>
  <si>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</si>
  <si>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</si>
  <si>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</si>
  <si>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</si>
  <si>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</si>
  <si>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</si>
  <si>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</si>
  <si>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</si>
  <si>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</si>
  <si>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</si>
  <si>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</si>
  <si>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</si>
  <si>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</si>
  <si>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</si>
  <si>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</si>
  <si>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</si>
  <si>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</si>
  <si>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</si>
  <si>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</si>
  <si>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</si>
  <si>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</si>
  <si>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</si>
  <si>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</si>
  <si>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</si>
  <si>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</si>
  <si>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</si>
  <si>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</si>
  <si>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</si>
  <si>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</si>
  <si>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</si>
  <si>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</si>
  <si>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</si>
  <si>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</si>
  <si>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</si>
  <si>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</si>
  <si>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</si>
  <si>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</si>
  <si>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</si>
  <si>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</si>
  <si>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</si>
  <si>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</si>
  <si>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</si>
  <si>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</si>
  <si>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</si>
  <si>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</si>
  <si>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</si>
  <si>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</si>
  <si>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</si>
  <si>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</si>
  <si>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</si>
  <si>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</si>
  <si>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</si>
  <si>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</si>
  <si>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</si>
  <si>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</si>
  <si>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</si>
  <si>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</si>
  <si>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</si>
  <si>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</si>
  <si>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</si>
  <si>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</si>
  <si>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</si>
  <si>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</si>
  <si>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</si>
  <si>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</si>
  <si>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</si>
  <si>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</si>
  <si>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</si>
  <si>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</si>
  <si>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</si>
  <si>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</si>
  <si>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</si>
  <si>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</si>
  <si>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</si>
  <si>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</si>
  <si>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</si>
  <si>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</si>
  <si>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</si>
  <si>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</si>
  <si>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</si>
  <si>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</si>
  <si>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</si>
  <si>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</si>
  <si>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</si>
  <si>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</si>
  <si>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</si>
  <si>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</si>
  <si>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</si>
  <si>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</si>
  <si>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</si>
  <si>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</si>
  <si>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</si>
  <si>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</si>
  <si>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</si>
  <si>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</si>
  <si>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</si>
  <si>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</si>
  <si>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</si>
  <si>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</si>
  <si>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</si>
  <si>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</si>
  <si>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</si>
  <si>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</si>
  <si>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</si>
  <si>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</si>
  <si>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</si>
  <si>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</si>
  <si>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</si>
  <si>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</si>
  <si>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</si>
  <si>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</si>
  <si>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</si>
  <si>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</si>
  <si>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</si>
  <si>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</si>
  <si>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</si>
  <si>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</si>
  <si>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</si>
  <si>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</si>
  <si>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</si>
  <si>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</si>
  <si>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</si>
  <si>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</si>
  <si>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</si>
  <si>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</si>
  <si>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</si>
  <si>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</si>
  <si>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</si>
  <si>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</si>
  <si>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</si>
  <si>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</si>
  <si>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</si>
  <si>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</si>
  <si>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</si>
  <si>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</si>
  <si>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</si>
  <si>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</si>
  <si>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</si>
  <si>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</si>
  <si>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</si>
  <si>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</si>
  <si>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</si>
  <si>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</si>
  <si>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</si>
  <si>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</si>
  <si>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</si>
  <si>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</si>
  <si>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</si>
  <si>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</si>
  <si>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</si>
  <si>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</si>
  <si>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</si>
  <si>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</si>
  <si>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</si>
  <si>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</si>
  <si>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</si>
  <si>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</si>
  <si>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</si>
  <si>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</si>
  <si>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</si>
  <si>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</si>
  <si>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</si>
  <si>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</si>
  <si>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</si>
  <si>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</si>
  <si>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</si>
  <si>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</si>
  <si>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</si>
  <si>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</si>
  <si>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</si>
  <si>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</si>
  <si>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</si>
  <si>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</si>
  <si>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</si>
  <si>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</si>
  <si>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</si>
  <si>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</si>
  <si>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</si>
  <si>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</si>
  <si>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</si>
  <si>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</si>
  <si>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</si>
  <si>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</si>
  <si>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</si>
  <si>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</si>
  <si>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</si>
  <si>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</si>
  <si>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</si>
  <si>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</si>
  <si>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</si>
  <si>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</si>
  <si>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</si>
  <si>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</si>
  <si>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</si>
  <si>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</si>
  <si>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</si>
  <si>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</si>
  <si>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</si>
  <si>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</si>
  <si>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</si>
  <si>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</si>
  <si>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</si>
  <si>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</si>
  <si>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</si>
  <si>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</si>
  <si>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</si>
  <si>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</si>
  <si>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</si>
  <si>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</si>
  <si>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</si>
  <si>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</si>
  <si>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</si>
  <si>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</si>
  <si>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</si>
  <si>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</si>
  <si>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</si>
  <si>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</si>
  <si>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</si>
  <si>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</si>
  <si>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</si>
  <si>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</si>
  <si>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</si>
  <si>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</si>
  <si>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</si>
  <si>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</si>
  <si>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</si>
  <si>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</si>
  <si>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</si>
  <si>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</si>
  <si>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</si>
  <si>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</si>
  <si>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</si>
  <si>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</si>
  <si>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</si>
  <si>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</si>
  <si>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</si>
  <si>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</si>
  <si>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</si>
  <si>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</si>
  <si>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</si>
  <si>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</si>
  <si>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</si>
  <si>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</si>
  <si>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</si>
  <si>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</si>
  <si>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</si>
  <si>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</si>
  <si>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</si>
  <si>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</si>
  <si>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</si>
  <si>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</si>
  <si>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</si>
  <si>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</si>
  <si>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</si>
  <si>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</si>
  <si>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</si>
  <si>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</si>
  <si>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</si>
  <si>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</si>
  <si>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</si>
  <si>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</si>
  <si>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</si>
  <si>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</si>
  <si>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</si>
  <si>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</si>
  <si>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</si>
  <si>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</si>
  <si>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</si>
  <si>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</si>
  <si>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</si>
  <si>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</si>
  <si>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</si>
  <si>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</si>
  <si>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</si>
  <si>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</si>
  <si>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</si>
  <si>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</si>
  <si>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</si>
  <si>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</si>
  <si>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</si>
  <si>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</si>
  <si>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</si>
  <si>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</si>
  <si>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</si>
  <si>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</si>
  <si>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</si>
  <si>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</si>
  <si>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</si>
  <si>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</si>
  <si>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</si>
  <si>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</si>
  <si>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</si>
  <si>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</si>
  <si>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</si>
  <si>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</si>
  <si>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</si>
  <si>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</si>
  <si>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</si>
  <si>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</si>
  <si>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</si>
  <si>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</si>
  <si>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</si>
  <si>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</si>
  <si>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</si>
  <si>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</si>
  <si>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</si>
  <si>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</si>
  <si>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</si>
  <si>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</si>
  <si>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</si>
  <si>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</si>
  <si>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</si>
  <si>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</si>
  <si>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</si>
  <si>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</si>
  <si>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</si>
  <si>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</si>
  <si>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</si>
  <si>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</si>
  <si>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</si>
  <si>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</si>
  <si>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</si>
  <si>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</si>
  <si>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</si>
  <si>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</si>
  <si>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</si>
  <si>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</si>
  <si>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</si>
  <si>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</si>
  <si>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</si>
  <si>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</si>
  <si>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</si>
  <si>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</si>
  <si>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</si>
  <si>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</si>
  <si>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</si>
  <si>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</si>
  <si>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</si>
  <si>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</si>
  <si>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</si>
  <si>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</si>
  <si>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</si>
  <si>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</si>
  <si>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</si>
  <si>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</si>
  <si>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</si>
  <si>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</si>
  <si>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</si>
  <si>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</si>
  <si>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</si>
  <si>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</si>
  <si>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</si>
  <si>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</si>
  <si>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</si>
  <si>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</si>
  <si>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</si>
  <si>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</si>
  <si>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</si>
  <si>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</si>
  <si>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</si>
  <si>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</si>
  <si>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</si>
  <si>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</si>
  <si>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</si>
  <si>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</si>
  <si>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</si>
  <si>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</si>
  <si>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</si>
  <si>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</si>
  <si>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</si>
  <si>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</si>
  <si>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</si>
  <si>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</si>
  <si>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</si>
  <si>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</si>
  <si>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</si>
  <si>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</si>
  <si>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</si>
  <si>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</si>
  <si>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</si>
  <si>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</si>
  <si>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</si>
  <si>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</si>
  <si>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</si>
  <si>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</si>
  <si>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</si>
  <si>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</si>
  <si>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</si>
  <si>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</si>
  <si>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</si>
  <si>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</si>
  <si>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</si>
  <si>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</si>
  <si>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</si>
  <si>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</si>
  <si>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</si>
  <si>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</si>
  <si>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</si>
  <si>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</si>
  <si>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</si>
  <si>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</si>
  <si>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</si>
  <si>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</si>
  <si>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</si>
  <si>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</si>
  <si>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</si>
  <si>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</si>
  <si>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</si>
  <si>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</si>
  <si>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</si>
  <si>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</si>
  <si>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</si>
  <si>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</si>
  <si>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</si>
  <si>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</si>
  <si>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</si>
  <si>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</si>
  <si>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</si>
  <si>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</si>
  <si>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</si>
  <si>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</si>
  <si>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</si>
  <si>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</si>
  <si>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</si>
  <si>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</si>
  <si>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</si>
  <si>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</si>
  <si>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</si>
  <si>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</si>
  <si>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</si>
  <si>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</si>
  <si>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</si>
  <si>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</si>
  <si>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</si>
  <si>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</si>
  <si>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</si>
  <si>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</si>
  <si>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</si>
  <si>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</si>
  <si>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</si>
  <si>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</si>
  <si>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</si>
  <si>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</si>
  <si>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</si>
  <si>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</si>
  <si>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</si>
  <si>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</si>
  <si>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</si>
  <si>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</si>
  <si>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</si>
  <si>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</si>
  <si>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</si>
  <si>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</si>
  <si>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</si>
  <si>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</si>
  <si>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</si>
  <si>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</si>
  <si>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</si>
  <si>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</si>
  <si>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</si>
  <si>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</si>
  <si>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</si>
  <si>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</si>
  <si>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</si>
  <si>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</si>
  <si>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</si>
  <si>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</si>
  <si>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</si>
  <si>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</si>
  <si>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</si>
  <si>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</si>
  <si>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</si>
  <si>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</si>
  <si>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</si>
  <si>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</si>
  <si>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</si>
  <si>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</si>
  <si>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</si>
  <si>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</si>
  <si>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</si>
  <si>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</si>
  <si>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</si>
  <si>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</si>
  <si>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</si>
  <si>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</si>
  <si>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</si>
  <si>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</si>
  <si>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</si>
  <si>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</si>
  <si>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</si>
  <si>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</si>
  <si>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</si>
  <si>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</si>
  <si>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</si>
  <si>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</si>
  <si>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</si>
  <si>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</si>
  <si>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</si>
  <si>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</si>
  <si>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</si>
  <si>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</si>
  <si>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</si>
  <si>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</si>
  <si>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</si>
  <si>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</si>
  <si>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</si>
  <si>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</si>
  <si>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</si>
  <si>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</si>
  <si>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</si>
  <si>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</si>
  <si>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</si>
  <si>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</si>
  <si>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</si>
  <si>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</si>
  <si>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</si>
  <si>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</si>
  <si>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</si>
  <si>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</si>
  <si>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</si>
  <si>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</si>
  <si>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</si>
  <si>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</si>
  <si>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</si>
  <si>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</si>
  <si>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</si>
  <si>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</si>
  <si>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</si>
  <si>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</si>
  <si>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</si>
  <si>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</si>
  <si>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</si>
  <si>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</si>
  <si>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</si>
  <si>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</si>
  <si>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</si>
  <si>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</si>
  <si>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</si>
  <si>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</si>
  <si>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</si>
  <si>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</si>
  <si>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</si>
  <si>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</si>
  <si>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</si>
  <si>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</si>
  <si>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</si>
  <si>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</si>
  <si>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</si>
  <si>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</si>
  <si>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</si>
  <si>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</si>
  <si>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</si>
  <si>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</si>
  <si>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</si>
  <si>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</si>
  <si>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</si>
  <si>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</si>
  <si>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</si>
  <si>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</si>
  <si>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</si>
  <si>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</si>
  <si>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</si>
  <si>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</si>
  <si>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</si>
  <si>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</si>
  <si>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</si>
  <si>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</si>
  <si>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</si>
  <si>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</si>
  <si>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</si>
  <si>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</si>
  <si>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</si>
  <si>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</si>
  <si>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</si>
  <si>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</si>
  <si>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</si>
  <si>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</si>
  <si>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</si>
  <si>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</si>
  <si>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</si>
  <si>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</si>
  <si>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</si>
  <si>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</si>
  <si>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</si>
  <si>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</si>
  <si>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</si>
  <si>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</si>
  <si>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</si>
  <si>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</si>
  <si>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</si>
  <si>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</si>
  <si>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</si>
  <si>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</si>
  <si>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</si>
  <si>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</si>
  <si>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</si>
  <si>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</si>
  <si>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</si>
  <si>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</si>
  <si>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</si>
  <si>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</si>
  <si>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</si>
  <si>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</si>
  <si>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</si>
  <si>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</si>
  <si>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</si>
  <si>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</si>
  <si>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</si>
  <si>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</si>
  <si>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</si>
  <si>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</si>
  <si>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</si>
  <si>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</si>
  <si>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</si>
  <si>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</si>
  <si>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</si>
  <si>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</si>
  <si>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</si>
  <si>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</si>
  <si>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</si>
  <si>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</si>
  <si>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</si>
  <si>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</si>
  <si>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</si>
  <si>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</si>
  <si>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</si>
  <si>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</si>
  <si>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</si>
  <si>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</si>
  <si>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</si>
  <si>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</si>
  <si>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</si>
  <si>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</si>
  <si>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</si>
  <si>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</si>
  <si>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</si>
  <si>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</si>
  <si>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</si>
  <si>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</si>
  <si>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</si>
  <si>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</si>
  <si>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</si>
  <si>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</si>
  <si>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</si>
  <si>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</si>
  <si>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</si>
  <si>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</si>
  <si>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</si>
  <si>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</si>
  <si>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</si>
  <si>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</si>
  <si>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</si>
  <si>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</si>
  <si>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</si>
  <si>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</si>
  <si>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</si>
  <si>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</si>
  <si>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</si>
  <si>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</si>
  <si>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</si>
  <si>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</si>
  <si>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</si>
  <si>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</si>
  <si>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</si>
  <si>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</si>
  <si>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</si>
  <si>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</si>
  <si>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</si>
  <si>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</si>
  <si>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</si>
  <si>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</si>
  <si>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</si>
  <si>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</si>
  <si>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</si>
  <si>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</si>
  <si>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</si>
  <si>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</si>
  <si>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</si>
  <si>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</si>
  <si>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</si>
  <si>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</si>
  <si>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</si>
  <si>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</si>
  <si>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</si>
  <si>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</si>
  <si>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</si>
  <si>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</si>
  <si>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</si>
  <si>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</si>
  <si>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</si>
  <si>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</si>
  <si>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</si>
  <si>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</si>
  <si>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</si>
  <si>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</si>
  <si>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</si>
  <si>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</si>
  <si>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</si>
  <si>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</si>
  <si>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</si>
  <si>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</si>
  <si>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</si>
  <si>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</si>
  <si>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</si>
  <si>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</si>
  <si>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</si>
  <si>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</si>
  <si>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</si>
  <si>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</si>
  <si>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</si>
  <si>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</si>
  <si>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</si>
  <si>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</si>
  <si>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</si>
  <si>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</si>
  <si>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</si>
  <si>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</si>
  <si>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</si>
  <si>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</si>
  <si>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</si>
  <si>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</si>
  <si>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</si>
  <si>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</si>
  <si>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</si>
  <si>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</si>
  <si>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</si>
  <si>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</si>
  <si>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</si>
  <si>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</si>
  <si>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</si>
  <si>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</si>
  <si>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</si>
  <si>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</si>
  <si>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</si>
  <si>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</si>
  <si>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</si>
  <si>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</si>
  <si>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</si>
  <si>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</si>
  <si>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</si>
  <si>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</si>
  <si>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</si>
  <si>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</si>
  <si>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</si>
  <si>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</si>
  <si>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</si>
  <si>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</si>
  <si>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</si>
  <si>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</si>
  <si>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</si>
  <si>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</si>
  <si>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</si>
  <si>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</si>
  <si>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</si>
  <si>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</si>
  <si>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</si>
  <si>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</si>
  <si>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</si>
  <si>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</si>
  <si>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</si>
  <si>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</si>
  <si>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</si>
  <si>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</si>
  <si>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</si>
  <si>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</si>
  <si>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</si>
  <si>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</si>
  <si>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</si>
  <si>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</si>
  <si>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</si>
  <si>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</si>
  <si>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</si>
  <si>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</si>
  <si>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</si>
  <si>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</si>
  <si>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</si>
  <si>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</si>
  <si>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</si>
  <si>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</si>
  <si>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</si>
  <si>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</si>
  <si>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</si>
  <si>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</si>
  <si>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</si>
  <si>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</si>
  <si>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</si>
  <si>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</si>
  <si>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</si>
  <si>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</si>
  <si>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</si>
  <si>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</si>
  <si>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</si>
  <si>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</si>
  <si>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</si>
  <si>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</si>
  <si>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</si>
  <si>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</si>
  <si>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</si>
  <si>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</si>
  <si>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</si>
  <si>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</si>
  <si>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</si>
  <si>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</si>
  <si>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</si>
  <si>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</si>
  <si>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</si>
  <si>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</si>
  <si>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</si>
  <si>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</si>
  <si>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</si>
  <si>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</si>
  <si>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</si>
  <si>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</si>
  <si>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</si>
  <si>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</si>
  <si>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</si>
  <si>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</si>
  <si>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</si>
  <si>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</si>
  <si>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</si>
  <si>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</si>
  <si>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</si>
  <si>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</si>
  <si>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</si>
  <si>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</si>
  <si>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</si>
  <si>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</si>
  <si>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</si>
  <si>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</si>
  <si>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</si>
  <si>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</si>
  <si>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</si>
  <si>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</si>
  <si>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</si>
  <si>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</si>
  <si>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</si>
  <si>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</si>
  <si>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</si>
  <si>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</si>
  <si>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</si>
  <si>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</si>
  <si>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</si>
  <si>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</si>
  <si>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</si>
  <si>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</si>
  <si>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</si>
  <si>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</si>
  <si>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</si>
  <si>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</si>
  <si>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</si>
  <si>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</si>
  <si>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</si>
  <si>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</si>
  <si>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</si>
  <si>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</si>
  <si>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</si>
  <si>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</si>
  <si>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</si>
  <si>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</si>
  <si>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</si>
  <si>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</si>
  <si>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</si>
  <si>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</si>
  <si>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</si>
  <si>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</si>
  <si>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</si>
  <si>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</si>
  <si>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</si>
  <si>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</si>
  <si>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</si>
  <si>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</si>
  <si>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</si>
  <si>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</si>
  <si>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</si>
  <si>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</si>
  <si>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</si>
  <si>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</si>
  <si>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</si>
  <si>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</si>
  <si>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</si>
  <si>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</si>
  <si>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</si>
  <si>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</si>
  <si>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</si>
  <si>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</si>
  <si>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</si>
  <si>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</si>
  <si>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</si>
  <si>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</si>
  <si>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</si>
  <si>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</si>
  <si>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</si>
  <si>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</si>
  <si>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</si>
  <si>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</si>
  <si>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</si>
  <si>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</si>
  <si>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</si>
  <si>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</si>
  <si>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</si>
  <si>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</si>
  <si>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</si>
  <si>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</si>
  <si>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</si>
  <si>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</si>
  <si>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</si>
  <si>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</si>
  <si>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</si>
  <si>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</si>
  <si>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</si>
  <si>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</si>
  <si>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</si>
  <si>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</si>
  <si>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</si>
  <si>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</si>
  <si>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</si>
  <si>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</si>
  <si>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</si>
  <si>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</si>
  <si>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</si>
  <si>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</si>
  <si>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</si>
  <si>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</si>
  <si>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</si>
  <si>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</si>
  <si>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</si>
  <si>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</si>
  <si>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</si>
  <si>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</si>
  <si>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</si>
  <si>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</si>
  <si>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</si>
  <si>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</si>
  <si>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</si>
  <si>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</si>
  <si>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</si>
  <si>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</si>
  <si>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</si>
  <si>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</si>
  <si>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</si>
  <si>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</si>
  <si>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</si>
  <si>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</si>
  <si>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</si>
  <si>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</si>
  <si>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</si>
  <si>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</si>
  <si>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</si>
  <si>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</si>
  <si>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</si>
  <si>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</si>
  <si>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</si>
  <si>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</si>
  <si>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</si>
  <si>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</si>
  <si>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</si>
  <si>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</si>
  <si>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</si>
  <si>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</si>
  <si>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</si>
  <si>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</si>
  <si>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</si>
  <si>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</si>
  <si>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</si>
  <si>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</si>
  <si>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</si>
  <si>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</si>
  <si>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</si>
  <si>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</si>
  <si>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</si>
  <si>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</si>
  <si>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</si>
  <si>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</si>
  <si>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</si>
  <si>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</si>
  <si>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</si>
  <si>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</si>
  <si>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</si>
  <si>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</si>
  <si>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</si>
  <si>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</si>
  <si>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</si>
  <si>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</si>
  <si>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</si>
  <si>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</si>
  <si>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</si>
  <si>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</si>
  <si>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</si>
  <si>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</si>
  <si>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</si>
  <si>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</si>
  <si>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</si>
  <si>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</si>
  <si>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</si>
  <si>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</si>
  <si>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</si>
  <si>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</si>
  <si>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</si>
  <si>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</si>
  <si>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</si>
  <si>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</si>
  <si>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</si>
  <si>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</si>
  <si>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</si>
  <si>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</si>
  <si>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</si>
  <si>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</si>
  <si>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</si>
  <si>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</si>
  <si>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</si>
  <si>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</si>
  <si>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</si>
  <si>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</si>
  <si>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</si>
  <si>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</si>
  <si>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</si>
  <si>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</si>
  <si>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</si>
  <si>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</si>
  <si>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</si>
  <si>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</si>
  <si>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</si>
  <si>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</si>
  <si>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</si>
  <si>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</si>
  <si>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</si>
  <si>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</si>
  <si>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</si>
  <si>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</si>
  <si>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</si>
  <si>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</si>
  <si>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</si>
  <si>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</si>
  <si>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</si>
  <si>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</si>
  <si>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</si>
  <si>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</si>
  <si>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</si>
  <si>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</si>
  <si>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</si>
  <si>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</si>
  <si>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</si>
  <si>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</si>
  <si>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</si>
  <si>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</si>
  <si>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</si>
  <si>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</si>
  <si>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</si>
  <si>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</si>
  <si>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</si>
  <si>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</si>
  <si>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</si>
  <si>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</si>
  <si>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</si>
  <si>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</si>
  <si>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</si>
  <si>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</si>
  <si>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</si>
  <si>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</si>
  <si>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</si>
  <si>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</si>
  <si>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</si>
  <si>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</si>
  <si>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</si>
  <si>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</si>
  <si>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</si>
  <si>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</si>
  <si>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</si>
  <si>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</si>
  <si>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</si>
  <si>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</si>
  <si>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</si>
  <si>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</si>
  <si>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</si>
  <si>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</si>
  <si>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</si>
  <si>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</si>
  <si>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</si>
  <si>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</si>
  <si>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</si>
  <si>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</si>
  <si>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</si>
  <si>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</si>
  <si>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</si>
  <si>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</si>
  <si>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</si>
  <si>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</si>
  <si>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</si>
  <si>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</si>
  <si>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</si>
  <si>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</si>
  <si>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</si>
  <si>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</si>
  <si>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</si>
  <si>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</si>
  <si>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</si>
  <si>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</si>
  <si>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</si>
  <si>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</si>
  <si>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</si>
  <si>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</si>
  <si>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</si>
  <si>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</si>
  <si>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</si>
  <si>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</si>
  <si>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</si>
  <si>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</si>
  <si>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</si>
  <si>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</si>
  <si>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</si>
  <si>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</si>
  <si>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</si>
  <si>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</si>
  <si>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</si>
  <si>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</si>
  <si>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</si>
  <si>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</si>
  <si>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</si>
  <si>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</si>
  <si>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</si>
  <si>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</si>
  <si>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</si>
  <si>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</si>
  <si>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</si>
  <si>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</si>
  <si>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</si>
  <si>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</si>
  <si>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</si>
  <si>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</si>
  <si>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</si>
  <si>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</si>
  <si>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</si>
  <si>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</si>
  <si>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</si>
  <si>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</si>
  <si>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</si>
  <si>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</si>
  <si>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</si>
  <si>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</si>
  <si>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</si>
  <si>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</si>
  <si>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</si>
  <si>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</si>
  <si>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</si>
  <si>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</si>
  <si>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</si>
  <si>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</si>
  <si>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</si>
  <si>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</si>
  <si>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</si>
  <si>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</si>
  <si>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</si>
  <si>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</si>
  <si>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</si>
  <si>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</si>
  <si>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</si>
  <si>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</si>
  <si>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</si>
  <si>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</si>
  <si>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</si>
  <si>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</si>
  <si>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</si>
  <si>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</si>
  <si>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</si>
  <si>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</si>
  <si>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</si>
  <si>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</si>
  <si>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</si>
  <si>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</si>
  <si>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</si>
  <si>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</si>
  <si>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</si>
  <si>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</si>
  <si>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</si>
  <si>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</si>
  <si>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</si>
  <si>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</si>
  <si>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</si>
  <si>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</si>
  <si>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</si>
  <si>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</si>
  <si>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</si>
  <si>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</si>
  <si>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</si>
  <si>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</si>
  <si>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</si>
  <si>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</si>
  <si>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</si>
  <si>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</si>
  <si>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</si>
  <si>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</si>
  <si>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</si>
  <si>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</si>
  <si>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</si>
  <si>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</si>
  <si>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</si>
  <si>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</si>
  <si>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</si>
  <si>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</si>
  <si>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</si>
  <si>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</si>
  <si>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</si>
  <si>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</si>
  <si>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</si>
  <si>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</si>
  <si>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</si>
  <si>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</si>
  <si>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</si>
  <si>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</si>
  <si>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</si>
  <si>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</si>
  <si>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</si>
  <si>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</si>
  <si>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</si>
  <si>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</si>
  <si>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</si>
  <si>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</si>
  <si>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</si>
  <si>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</si>
  <si>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</si>
  <si>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</si>
  <si>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</si>
  <si>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</si>
  <si>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</si>
  <si>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</si>
  <si>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</si>
  <si>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</si>
  <si>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</si>
  <si>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</si>
  <si>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</si>
  <si>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</si>
  <si>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</si>
  <si>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</si>
  <si>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</si>
  <si>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</si>
  <si>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</si>
  <si>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</si>
  <si>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</si>
  <si>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</si>
  <si>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</si>
  <si>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</si>
  <si>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</si>
  <si>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</si>
  <si>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</si>
  <si>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</si>
  <si>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</si>
  <si>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</si>
  <si>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</si>
  <si>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</si>
  <si>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</si>
  <si>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</si>
  <si>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</si>
  <si>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</si>
  <si>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</si>
  <si>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</si>
  <si>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</si>
  <si>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</si>
  <si>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</si>
  <si>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</si>
  <si>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</si>
  <si>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</si>
  <si>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</si>
  <si>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</si>
  <si>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</si>
  <si>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</si>
  <si>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</si>
  <si>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</si>
  <si>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</si>
  <si>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</si>
  <si>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</si>
  <si>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</si>
  <si>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</si>
  <si>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</si>
  <si>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</si>
  <si>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</si>
  <si>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</si>
  <si>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</si>
  <si>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</si>
  <si>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</si>
  <si>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</si>
  <si>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</si>
  <si>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</si>
  <si>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</si>
  <si>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</si>
  <si>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</si>
  <si>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</si>
  <si>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</si>
  <si>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</si>
  <si>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</si>
  <si>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</si>
  <si>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</si>
  <si>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</si>
  <si>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</si>
  <si>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</si>
  <si>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</si>
  <si>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</si>
  <si>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</si>
  <si>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</si>
  <si>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</si>
  <si>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</si>
  <si>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</si>
  <si>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</si>
  <si>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</si>
  <si>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</si>
  <si>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</si>
  <si>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</si>
  <si>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</si>
  <si>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</si>
  <si>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</si>
  <si>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</si>
  <si>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</si>
  <si>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</si>
  <si>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</si>
  <si>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</si>
  <si>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</si>
  <si>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</si>
  <si>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</si>
  <si>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</si>
  <si>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</si>
  <si>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</si>
  <si>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</si>
  <si>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</si>
  <si>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</si>
  <si>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</si>
  <si>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</si>
  <si>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</si>
  <si>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</si>
  <si>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</si>
  <si>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</si>
  <si>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</si>
  <si>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</si>
  <si>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</si>
  <si>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</si>
  <si>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</si>
  <si>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</si>
  <si>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</si>
  <si>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</si>
  <si>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</si>
  <si>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</si>
  <si>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</si>
  <si>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</si>
  <si>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</si>
  <si>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</si>
  <si>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</si>
  <si>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</si>
  <si>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</si>
  <si>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</si>
  <si>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</si>
  <si>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</si>
  <si>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</si>
  <si>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</si>
  <si>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</si>
  <si>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</si>
  <si>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</si>
  <si>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</si>
  <si>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</si>
  <si>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</si>
  <si>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</si>
  <si>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</si>
  <si>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</si>
  <si>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</si>
  <si>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</si>
  <si>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</si>
  <si>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</si>
  <si>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</si>
  <si>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</si>
  <si>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</si>
  <si>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</si>
  <si>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</si>
  <si>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</si>
  <si>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</si>
  <si>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</si>
  <si>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</si>
  <si>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</si>
  <si>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</si>
  <si>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</si>
  <si>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</si>
  <si>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</si>
  <si>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</si>
  <si>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</si>
  <si>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</si>
  <si>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</si>
  <si>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</si>
  <si>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</si>
  <si>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</si>
  <si>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</si>
  <si>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</si>
  <si>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</si>
  <si>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</si>
  <si>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</si>
  <si>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</si>
  <si>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</si>
  <si>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</si>
  <si>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</si>
  <si>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</si>
  <si>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</si>
  <si>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</si>
  <si>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</si>
  <si>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</si>
  <si>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</si>
  <si>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</si>
  <si>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</si>
  <si>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</si>
  <si>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</si>
  <si>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</si>
  <si>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</si>
  <si>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</si>
  <si>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</si>
  <si>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</si>
  <si>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</si>
  <si>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</si>
  <si>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</si>
  <si>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</si>
  <si>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</si>
  <si>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</si>
  <si>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</si>
  <si>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</si>
  <si>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</si>
  <si>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</si>
  <si>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</si>
  <si>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</si>
  <si>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</si>
  <si>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</si>
  <si>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</si>
  <si>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</si>
  <si>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</si>
  <si>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</si>
  <si>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</si>
  <si>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</si>
  <si>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</si>
  <si>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</si>
  <si>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</si>
  <si>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</si>
  <si>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</si>
  <si>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</si>
  <si>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</si>
  <si>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</si>
  <si>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</si>
  <si>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</si>
  <si>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</si>
  <si>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</si>
  <si>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</si>
  <si>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</si>
  <si>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</si>
  <si>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</si>
  <si>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</si>
  <si>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</si>
  <si>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</si>
  <si>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</si>
  <si>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</si>
  <si>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</si>
  <si>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</si>
  <si>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</si>
  <si>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</si>
  <si>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</si>
  <si>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</si>
  <si>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</si>
  <si>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</si>
  <si>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</si>
  <si>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</si>
  <si>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</si>
  <si>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</si>
  <si>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</si>
  <si>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</si>
  <si>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</si>
  <si>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</si>
  <si>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</si>
  <si>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</si>
  <si>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</si>
  <si>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</si>
  <si>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</si>
  <si>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</si>
  <si>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</si>
  <si>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</si>
  <si>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</si>
  <si>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</si>
  <si>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</si>
  <si>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</si>
  <si>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</si>
  <si>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</si>
  <si>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</si>
  <si>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</si>
  <si>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</si>
  <si>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</si>
  <si>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</si>
  <si>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</si>
  <si>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</si>
  <si>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</si>
  <si>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</si>
  <si>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</si>
  <si>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</si>
  <si>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</si>
  <si>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</si>
  <si>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</si>
  <si>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</si>
  <si>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</si>
  <si>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</si>
  <si>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</si>
  <si>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</si>
  <si>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</si>
  <si>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</si>
  <si>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</si>
  <si>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</si>
  <si>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</si>
  <si>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</si>
  <si>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</si>
  <si>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</si>
  <si>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</si>
  <si>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</si>
  <si>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</si>
  <si>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</si>
  <si>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</si>
  <si>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</si>
  <si>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</si>
  <si>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</si>
  <si>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</si>
  <si>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</si>
  <si>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</si>
  <si>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</si>
  <si>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</si>
  <si>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</si>
  <si>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</si>
  <si>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</si>
  <si>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</si>
  <si>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</si>
  <si>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</si>
  <si>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</si>
  <si>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</si>
  <si>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</si>
  <si>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</si>
  <si>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</si>
  <si>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</si>
  <si>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</si>
  <si>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</si>
  <si>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</si>
  <si>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</si>
  <si>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</si>
  <si>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</si>
  <si>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</si>
  <si>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</si>
  <si>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</si>
  <si>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</si>
  <si>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</si>
  <si>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</si>
  <si>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</si>
  <si>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</si>
  <si>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</si>
  <si>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</si>
  <si>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</si>
  <si>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</si>
  <si>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</si>
  <si>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</si>
  <si>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</si>
  <si>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</si>
  <si>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</si>
  <si>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</si>
  <si>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</si>
  <si>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</si>
  <si>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</si>
  <si>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</si>
  <si>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</si>
  <si>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</si>
  <si>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</si>
  <si>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</si>
  <si>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</si>
  <si>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</si>
  <si>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</si>
  <si>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</si>
  <si>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</si>
  <si>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</si>
  <si>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</si>
  <si>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</si>
  <si>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</si>
  <si>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</si>
  <si>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</si>
  <si>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</si>
  <si>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</si>
  <si>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</si>
  <si>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</si>
  <si>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</si>
  <si>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</si>
  <si>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</si>
  <si>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</si>
  <si>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</si>
  <si>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</si>
  <si>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</si>
  <si>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</si>
  <si>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</si>
  <si>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</si>
  <si>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</si>
  <si>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</si>
  <si>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</si>
  <si>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</si>
  <si>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</si>
  <si>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</si>
  <si>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</si>
  <si>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</si>
  <si>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</si>
  <si>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</si>
  <si>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</si>
  <si>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</si>
  <si>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</si>
  <si>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</si>
  <si>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</si>
  <si>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</si>
  <si>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</si>
  <si>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</si>
  <si>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</si>
  <si>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</si>
  <si>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</si>
  <si>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</si>
  <si>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</si>
  <si>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</si>
  <si>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</si>
  <si>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</si>
  <si>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</si>
  <si>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</si>
  <si>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</si>
  <si>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</si>
  <si>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</si>
  <si>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</si>
  <si>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</si>
  <si>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</si>
  <si>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</si>
  <si>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</si>
  <si>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</si>
  <si>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</si>
  <si>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</si>
  <si>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</si>
  <si>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</si>
  <si>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</si>
  <si>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</si>
  <si>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</si>
  <si>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</si>
  <si>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</si>
  <si>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</si>
  <si>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</si>
  <si>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</si>
  <si>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</si>
  <si>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</si>
  <si>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</si>
  <si>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</si>
  <si>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</si>
  <si>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</si>
  <si>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</si>
  <si>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</si>
  <si>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</si>
  <si>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</si>
  <si>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</si>
  <si>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</si>
  <si>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</si>
  <si>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</si>
  <si>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</si>
  <si>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</si>
  <si>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</si>
  <si>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</si>
  <si>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</si>
  <si>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</si>
  <si>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</si>
  <si>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</si>
  <si>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</si>
  <si>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</si>
  <si>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</si>
  <si>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</si>
  <si>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</si>
  <si>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</si>
  <si>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</si>
  <si>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</si>
  <si>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</si>
  <si>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</si>
  <si>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</si>
  <si>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</si>
  <si>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</si>
  <si>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</si>
  <si>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</si>
  <si>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</si>
  <si>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</si>
  <si>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</si>
  <si>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</si>
  <si>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</si>
  <si>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</si>
  <si>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</si>
  <si>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</si>
  <si>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</si>
  <si>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</si>
  <si>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</si>
  <si>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</si>
  <si>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</si>
  <si>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</si>
  <si>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</si>
  <si>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</si>
  <si>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</si>
  <si>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</si>
  <si>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</si>
  <si>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</si>
  <si>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</si>
  <si>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</si>
  <si>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</si>
  <si>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</si>
  <si>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</si>
  <si>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</si>
  <si>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</si>
  <si>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</si>
  <si>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</si>
  <si>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</si>
  <si>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</si>
  <si>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</si>
  <si>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</si>
  <si>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</si>
  <si>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</si>
  <si>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</si>
  <si>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</si>
  <si>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</si>
  <si>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</si>
  <si>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</si>
  <si>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</si>
  <si>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</si>
  <si>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</si>
  <si>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</si>
  <si>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</si>
  <si>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</si>
  <si>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</si>
  <si>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</si>
  <si>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</si>
  <si>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</si>
  <si>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</si>
  <si>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</si>
  <si>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</si>
  <si>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</si>
  <si>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</si>
  <si>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</si>
  <si>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</si>
  <si>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</si>
  <si>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</si>
  <si>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</si>
  <si>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</si>
  <si>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</si>
  <si>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</si>
  <si>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</si>
  <si>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</si>
  <si>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</si>
  <si>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</si>
  <si>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</si>
  <si>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</si>
  <si>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</si>
  <si>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</si>
  <si>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</si>
  <si>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</si>
  <si>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</si>
  <si>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</si>
  <si>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</si>
  <si>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</si>
  <si>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</si>
  <si>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</si>
  <si>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</si>
  <si>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</si>
  <si>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</si>
  <si>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</si>
  <si>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</si>
  <si>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</si>
  <si>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</si>
  <si>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</si>
  <si>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</si>
  <si>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</si>
  <si>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</si>
  <si>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</si>
  <si>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</si>
  <si>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</si>
  <si>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</si>
  <si>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</si>
  <si>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</si>
  <si>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</si>
  <si>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</si>
  <si>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</si>
  <si>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</si>
  <si>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</si>
  <si>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</si>
  <si>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</si>
  <si>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</si>
  <si>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</si>
  <si>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</si>
  <si>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</si>
  <si>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</si>
  <si>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</si>
  <si>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</si>
  <si>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</si>
  <si>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</si>
  <si>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</si>
  <si>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</si>
  <si>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</si>
  <si>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</si>
  <si>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</si>
  <si>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</si>
  <si>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</si>
  <si>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</si>
  <si>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</si>
  <si>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</si>
  <si>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</si>
  <si>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</si>
  <si>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</si>
  <si>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</si>
  <si>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</si>
  <si>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</si>
  <si>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</si>
  <si>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</si>
  <si>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</si>
  <si>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</si>
  <si>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</si>
  <si>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</si>
  <si>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</si>
  <si>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</si>
  <si>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</si>
  <si>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</si>
  <si>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</si>
  <si>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</si>
  <si>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</si>
  <si>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</si>
  <si>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</si>
  <si>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</si>
  <si>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</si>
  <si>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</si>
  <si>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</si>
  <si>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</si>
  <si>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</si>
  <si>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</si>
  <si>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</si>
  <si>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</si>
  <si>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</si>
  <si>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</si>
  <si>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</si>
  <si>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</si>
  <si>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</si>
  <si>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</si>
  <si>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</si>
  <si>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</si>
  <si>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</si>
  <si>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</si>
  <si>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</si>
  <si>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</si>
  <si>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</si>
  <si>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</si>
  <si>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</si>
  <si>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</si>
  <si>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</si>
  <si>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</si>
  <si>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</si>
  <si>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</si>
  <si>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</si>
  <si>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</si>
  <si>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</si>
  <si>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</si>
  <si>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</si>
  <si>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</si>
  <si>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</si>
  <si>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</si>
  <si>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</si>
  <si>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</si>
  <si>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</si>
  <si>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</si>
  <si>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</si>
  <si>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</si>
  <si>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</si>
  <si>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</si>
  <si>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</si>
  <si>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</si>
  <si>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</si>
  <si>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</si>
  <si>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</si>
  <si>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</si>
  <si>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</si>
  <si>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</si>
  <si>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</si>
  <si>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</si>
  <si>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</si>
  <si>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</si>
  <si>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</si>
  <si>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</si>
  <si>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</si>
  <si>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</si>
  <si>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</si>
  <si>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</si>
  <si>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</si>
  <si>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</si>
  <si>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</si>
  <si>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</si>
  <si>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</si>
  <si>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</si>
  <si>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</si>
  <si>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</si>
  <si>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</si>
  <si>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</si>
  <si>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</si>
  <si>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</si>
  <si>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</si>
  <si>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</si>
  <si>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</si>
  <si>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</si>
  <si>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</si>
  <si>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</si>
  <si>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</si>
  <si>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</si>
  <si>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</si>
  <si>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</si>
  <si>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</si>
  <si>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</si>
  <si>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</si>
  <si>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</si>
  <si>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</si>
  <si>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</si>
  <si>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</si>
  <si>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</si>
  <si>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</si>
  <si>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</si>
  <si>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</si>
  <si>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</si>
  <si>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</si>
  <si>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</si>
  <si>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</si>
  <si>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</si>
  <si>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</si>
  <si>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</si>
  <si>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</si>
  <si>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</si>
  <si>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</si>
  <si>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</si>
  <si>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</si>
  <si>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</si>
  <si>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</si>
  <si>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</si>
  <si>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</si>
  <si>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</si>
  <si>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</si>
  <si>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</si>
  <si>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</si>
  <si>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</si>
  <si>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</si>
  <si>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</si>
  <si>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</si>
  <si>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</si>
  <si>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</si>
  <si>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</si>
  <si>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</si>
  <si>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</si>
  <si>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</si>
  <si>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</si>
  <si>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</si>
  <si>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</si>
  <si>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</si>
  <si>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</si>
  <si>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</si>
  <si>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</si>
  <si>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</si>
  <si>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</si>
  <si>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</si>
  <si>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</si>
  <si>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</si>
  <si>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</si>
  <si>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</si>
  <si>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</si>
  <si>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</si>
  <si>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</si>
  <si>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</si>
  <si>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</si>
  <si>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</si>
  <si>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</si>
  <si>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</si>
  <si>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</si>
  <si>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</si>
  <si>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</si>
  <si>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</si>
  <si>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</si>
  <si>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</si>
  <si>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</si>
  <si>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</si>
  <si>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</si>
  <si>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</si>
  <si>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</si>
  <si>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</si>
  <si>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</si>
  <si>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</si>
  <si>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</si>
  <si>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</si>
  <si>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</si>
  <si>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</si>
  <si>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</si>
  <si>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</si>
  <si>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</si>
  <si>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</si>
  <si>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</si>
  <si>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</si>
  <si>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</si>
  <si>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</si>
  <si>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</si>
  <si>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</si>
  <si>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</si>
  <si>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</si>
  <si>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</si>
  <si>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</si>
  <si>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</si>
  <si>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</si>
  <si>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</si>
  <si>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</si>
  <si>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</si>
  <si>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</si>
  <si>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</si>
  <si>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</si>
  <si>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</si>
  <si>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</si>
  <si>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</si>
  <si>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</si>
  <si>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</si>
  <si>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</si>
  <si>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</si>
  <si>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</si>
  <si>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</si>
  <si>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</si>
  <si>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</si>
  <si>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</si>
  <si>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</si>
  <si>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</si>
  <si>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</si>
  <si>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</si>
  <si>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</si>
  <si>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</si>
  <si>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</si>
  <si>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</si>
  <si>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</si>
  <si>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</si>
  <si>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</si>
  <si>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</si>
  <si>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</si>
  <si>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</si>
  <si>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</si>
  <si>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</si>
  <si>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</si>
  <si>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</si>
  <si>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</si>
  <si>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</si>
  <si>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</si>
  <si>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</si>
  <si>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</si>
  <si>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</si>
  <si>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</si>
  <si>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</si>
  <si>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</si>
  <si>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</si>
  <si>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</si>
  <si>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</si>
  <si>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</si>
  <si>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</si>
  <si>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</si>
  <si>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</si>
  <si>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</si>
  <si>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</si>
  <si>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</si>
  <si>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</si>
  <si>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</si>
  <si>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</si>
  <si>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</si>
  <si>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</si>
  <si>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</si>
  <si>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</si>
  <si>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</si>
  <si>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</si>
  <si>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</si>
  <si>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</si>
  <si>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</si>
  <si>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</si>
  <si>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</si>
  <si>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</si>
  <si>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</si>
  <si>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</si>
  <si>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</si>
  <si>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</si>
  <si>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</si>
  <si>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</si>
  <si>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</si>
  <si>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</si>
  <si>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</si>
  <si>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</si>
  <si>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</si>
  <si>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</si>
  <si>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</si>
  <si>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</si>
  <si>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</si>
  <si>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</si>
  <si>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</si>
  <si>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</si>
  <si>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</si>
  <si>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</si>
  <si>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</si>
  <si>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</si>
  <si>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</si>
  <si>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</si>
  <si>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</si>
  <si>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</si>
  <si>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</si>
  <si>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</si>
  <si>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</si>
  <si>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</si>
  <si>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</si>
  <si>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</si>
  <si>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</si>
  <si>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</si>
  <si>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</si>
  <si>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</si>
  <si>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</si>
  <si>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</si>
  <si>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</si>
  <si>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</si>
  <si>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</si>
  <si>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</si>
  <si>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</si>
  <si>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</si>
  <si>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</si>
  <si>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</si>
  <si>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</si>
  <si>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</si>
  <si>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</si>
  <si>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</si>
  <si>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</si>
  <si>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</si>
  <si>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</si>
  <si>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</si>
  <si>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</si>
  <si>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</si>
  <si>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</si>
  <si>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</si>
  <si>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</si>
  <si>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</si>
  <si>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</si>
  <si>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</si>
  <si>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</si>
  <si>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</si>
  <si>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</si>
  <si>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</si>
  <si>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</si>
  <si>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</si>
  <si>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</si>
  <si>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</si>
  <si>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</si>
  <si>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</si>
  <si>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</si>
  <si>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</si>
  <si>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</si>
  <si>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</si>
  <si>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</si>
  <si>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</si>
  <si>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</si>
  <si>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</si>
  <si>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</si>
  <si>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</si>
  <si>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</si>
  <si>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</si>
  <si>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</si>
  <si>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</si>
  <si>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</si>
  <si>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</si>
  <si>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</si>
  <si>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</si>
  <si>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</si>
  <si>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</si>
  <si>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</si>
  <si>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</si>
  <si>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</si>
  <si>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</si>
  <si>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</si>
  <si>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</si>
  <si>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</si>
  <si>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</si>
  <si>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</si>
  <si>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</si>
  <si>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</si>
  <si>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</si>
  <si>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</si>
  <si>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</si>
  <si>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</si>
  <si>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</si>
  <si>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</si>
  <si>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</si>
  <si>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</si>
  <si>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</si>
  <si>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</si>
  <si>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</si>
  <si>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</si>
  <si>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</si>
  <si>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</si>
  <si>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</si>
  <si>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</si>
  <si>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</si>
  <si>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</si>
  <si>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</si>
  <si>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</si>
  <si>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</si>
  <si>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</si>
  <si>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</si>
  <si>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</si>
  <si>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</si>
  <si>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</si>
  <si>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</si>
  <si>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</si>
  <si>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</si>
  <si>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</si>
  <si>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</si>
  <si>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</si>
  <si>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</si>
  <si>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</si>
  <si>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</si>
  <si>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</si>
  <si>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</si>
  <si>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</si>
  <si>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</si>
  <si>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</si>
  <si>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</si>
  <si>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</si>
  <si>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</si>
  <si>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</si>
  <si>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</si>
  <si>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</si>
  <si>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</si>
  <si>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</si>
  <si>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</si>
  <si>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</si>
  <si>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</si>
  <si>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</si>
  <si>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</si>
  <si>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</si>
  <si>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</si>
  <si>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</si>
  <si>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</si>
  <si>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</si>
  <si>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</si>
  <si>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</si>
  <si>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</si>
  <si>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</si>
  <si>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</si>
  <si>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</si>
  <si>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</si>
  <si>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</si>
  <si>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</si>
  <si>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</si>
  <si>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</si>
  <si>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</si>
  <si>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</si>
  <si>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</si>
  <si>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</si>
  <si>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</si>
  <si>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</si>
  <si>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</si>
  <si>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</si>
  <si>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</si>
  <si>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</si>
  <si>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</si>
  <si>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</si>
  <si>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</si>
  <si>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</si>
  <si>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</si>
  <si>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</si>
  <si>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</si>
  <si>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</si>
  <si>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</si>
  <si>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</si>
  <si>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</si>
  <si>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</si>
  <si>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</si>
  <si>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</si>
  <si>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</si>
  <si>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</si>
  <si>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</si>
  <si>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</si>
  <si>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</si>
  <si>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</si>
  <si>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</si>
  <si>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</si>
  <si>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</si>
  <si>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</si>
  <si>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</si>
  <si>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</si>
  <si>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</si>
  <si>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</si>
  <si>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</si>
  <si>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</si>
  <si>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</si>
  <si>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</si>
  <si>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</si>
  <si>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</si>
  <si>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</si>
  <si>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</si>
  <si>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</si>
  <si>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</si>
  <si>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</si>
  <si>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</si>
  <si>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</si>
  <si>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</si>
  <si>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</si>
  <si>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</si>
  <si>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</si>
  <si>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</si>
  <si>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</si>
  <si>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</si>
  <si>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</si>
  <si>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</si>
  <si>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</si>
  <si>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</si>
  <si>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</si>
  <si>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</si>
  <si>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</si>
  <si>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</si>
  <si>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</si>
  <si>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</si>
  <si>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</si>
  <si>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</si>
  <si>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</si>
  <si>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</si>
  <si>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</si>
  <si>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</si>
  <si>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</si>
  <si>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</si>
  <si>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</si>
  <si>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</si>
  <si>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</si>
  <si>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</si>
  <si>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</si>
  <si>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</si>
  <si>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</si>
  <si>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</si>
  <si>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</si>
  <si>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</si>
  <si>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</si>
  <si>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</si>
  <si>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</si>
  <si>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</si>
  <si>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</si>
  <si>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</si>
  <si>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</si>
  <si>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</si>
  <si>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</si>
  <si>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</si>
  <si>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</si>
  <si>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</si>
  <si>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</si>
  <si>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</si>
  <si>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</si>
  <si>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</si>
  <si>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</si>
  <si>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</si>
  <si>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</si>
  <si>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</si>
  <si>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</si>
  <si>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</si>
  <si>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</si>
  <si>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</si>
  <si>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</si>
  <si>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</si>
  <si>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</si>
  <si>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</si>
  <si>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</si>
  <si>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</si>
  <si>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</si>
  <si>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</si>
  <si>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</si>
  <si>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</si>
  <si>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</si>
  <si>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</si>
  <si>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</si>
  <si>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</si>
  <si>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</si>
  <si>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</si>
  <si>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</si>
  <si>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</si>
  <si>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</si>
  <si>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</si>
  <si>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</si>
  <si>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</si>
  <si>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</si>
  <si>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</si>
  <si>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</si>
  <si>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</si>
  <si>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</si>
  <si>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</si>
  <si>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</si>
  <si>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</si>
  <si>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</si>
  <si>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</si>
  <si>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</si>
  <si>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</si>
  <si>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</si>
  <si>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</si>
  <si>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</si>
  <si>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</si>
  <si>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</si>
  <si>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</si>
  <si>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</si>
  <si>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</si>
  <si>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</si>
  <si>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</si>
  <si>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</si>
  <si>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</si>
  <si>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</si>
  <si>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</si>
  <si>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</si>
  <si>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</si>
  <si>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</si>
  <si>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</si>
  <si>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</si>
  <si>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</si>
  <si>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</si>
  <si>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</si>
  <si>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</si>
  <si>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</si>
  <si>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</si>
  <si>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</si>
  <si>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</si>
  <si>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</si>
  <si>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</si>
  <si>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</si>
  <si>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</si>
  <si>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</si>
  <si>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</si>
  <si>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</si>
  <si>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</si>
  <si>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</si>
  <si>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</si>
  <si>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</si>
  <si>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</si>
  <si>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</si>
  <si>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</si>
  <si>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</si>
  <si>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</si>
  <si>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</si>
  <si>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</si>
  <si>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</si>
  <si>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</si>
  <si>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</si>
  <si>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</si>
  <si>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</si>
  <si>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</si>
  <si>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</si>
  <si>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</si>
  <si>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</si>
  <si>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</si>
  <si>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</si>
  <si>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</si>
  <si>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</si>
  <si>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</si>
  <si>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</si>
  <si>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</si>
  <si>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</si>
  <si>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</si>
  <si>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</si>
  <si>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</si>
  <si>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</si>
  <si>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</si>
  <si>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</si>
  <si>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</si>
  <si>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</si>
  <si>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</si>
  <si>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</si>
  <si>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</si>
  <si>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</si>
  <si>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</si>
  <si>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</si>
  <si>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</si>
  <si>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</si>
  <si>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</si>
  <si>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</si>
  <si>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</si>
  <si>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</si>
  <si>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</si>
  <si>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</si>
  <si>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</si>
  <si>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</si>
  <si>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</si>
  <si>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</si>
  <si>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</si>
  <si>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</si>
  <si>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</si>
  <si>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</si>
  <si>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</si>
  <si>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</si>
  <si>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</si>
  <si>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</si>
  <si>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</si>
  <si>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</si>
  <si>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</si>
  <si>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</si>
  <si>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</si>
  <si>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</si>
  <si>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</si>
  <si>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</si>
  <si>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</si>
  <si>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</si>
  <si>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</si>
  <si>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</si>
  <si>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</si>
  <si>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</si>
  <si>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</si>
  <si>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</si>
  <si>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</si>
  <si>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</si>
  <si>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</si>
  <si>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</si>
  <si>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</si>
  <si>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</si>
  <si>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</si>
  <si>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</si>
  <si>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</si>
  <si>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</si>
  <si>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</si>
  <si>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</si>
  <si>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</si>
  <si>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</si>
  <si>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</si>
  <si>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</si>
  <si>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</si>
  <si>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</si>
  <si>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</si>
  <si>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</si>
  <si>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</si>
  <si>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</si>
  <si>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</si>
  <si>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</si>
  <si>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</si>
  <si>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</si>
  <si>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</si>
  <si>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</si>
  <si>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</si>
  <si>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</si>
  <si>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</si>
  <si>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</si>
  <si>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</si>
  <si>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</si>
  <si>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</si>
  <si>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</si>
  <si>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</si>
  <si>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</si>
  <si>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</si>
  <si>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</si>
  <si>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</si>
  <si>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</si>
  <si>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</si>
  <si>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</si>
  <si>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</si>
  <si>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</si>
  <si>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</si>
  <si>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</si>
  <si>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</si>
  <si>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</si>
  <si>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</si>
  <si>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</si>
  <si>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</si>
  <si>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</si>
  <si>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</si>
  <si>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</si>
  <si>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</si>
  <si>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</si>
  <si>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</si>
  <si>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</si>
  <si>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</si>
  <si>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</si>
  <si>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</si>
  <si>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</si>
  <si>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</si>
  <si>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</si>
  <si>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</si>
  <si>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</si>
  <si>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</si>
  <si>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</si>
  <si>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</si>
  <si>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</si>
  <si>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</si>
  <si>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</si>
  <si>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</si>
  <si>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</si>
  <si>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</si>
  <si>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</si>
  <si>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</si>
  <si>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</si>
  <si>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</si>
  <si>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</si>
  <si>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</si>
  <si>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</si>
  <si>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</si>
  <si>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</si>
  <si>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</si>
  <si>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</si>
  <si>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</si>
  <si>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</si>
  <si>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</si>
  <si>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</si>
  <si>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</si>
  <si>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</si>
  <si>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</si>
  <si>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</si>
  <si>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</si>
  <si>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</si>
  <si>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</si>
  <si>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</si>
  <si>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</si>
  <si>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</si>
  <si>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</si>
  <si>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</si>
  <si>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</si>
  <si>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</si>
  <si>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</si>
  <si>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</si>
  <si>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</si>
  <si>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</si>
  <si>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</si>
  <si>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</si>
  <si>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</si>
  <si>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</si>
  <si>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</si>
  <si>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</si>
  <si>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</si>
  <si>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</si>
  <si>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</si>
  <si>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</si>
  <si>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</si>
  <si>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</si>
  <si>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</si>
  <si>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</si>
  <si>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</si>
  <si>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</si>
  <si>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</si>
  <si>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</si>
  <si>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</si>
  <si>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</si>
  <si>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</si>
  <si>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</si>
  <si>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</si>
  <si>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</si>
  <si>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</si>
  <si>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</si>
  <si>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</si>
  <si>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</si>
  <si>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</si>
  <si>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</si>
  <si>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</si>
  <si>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</si>
  <si>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</si>
  <si>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</si>
  <si>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</si>
  <si>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</si>
  <si>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</si>
  <si>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</si>
  <si>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</si>
  <si>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</si>
  <si>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</si>
  <si>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</si>
  <si>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</si>
  <si>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</si>
  <si>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</si>
  <si>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</si>
  <si>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</si>
  <si>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</si>
  <si>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</si>
  <si>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</si>
  <si>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</si>
  <si>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</si>
  <si>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</si>
  <si>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</si>
  <si>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</si>
  <si>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</si>
  <si>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</si>
  <si>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</si>
  <si>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</si>
  <si>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</si>
  <si>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</si>
  <si>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</si>
  <si>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</si>
  <si>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</si>
  <si>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</si>
  <si>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</si>
  <si>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</si>
  <si>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</si>
  <si>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</si>
  <si>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</si>
  <si>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</si>
  <si>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</si>
  <si>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</si>
  <si>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</si>
  <si>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</si>
  <si>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</si>
  <si>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</si>
  <si>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</si>
  <si>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</si>
  <si>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</si>
  <si>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</si>
  <si>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</si>
  <si>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</si>
  <si>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</si>
  <si>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</si>
  <si>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</si>
  <si>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</si>
  <si>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</si>
  <si>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</si>
  <si>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</si>
  <si>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</si>
  <si>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</si>
  <si>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</si>
  <si>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</si>
  <si>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</si>
  <si>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</si>
  <si>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</si>
  <si>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</si>
  <si>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</si>
  <si>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</si>
  <si>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</si>
  <si>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</si>
  <si>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</si>
  <si>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</si>
  <si>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</si>
  <si>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</si>
  <si>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</si>
  <si>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</si>
  <si>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</si>
  <si>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</si>
  <si>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</si>
  <si>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</si>
  <si>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</si>
  <si>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</si>
  <si>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</si>
  <si>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</si>
  <si>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</si>
  <si>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</si>
  <si>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</si>
  <si>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</si>
  <si>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</si>
  <si>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</si>
  <si>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</si>
  <si>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</si>
  <si>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</si>
  <si>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</si>
  <si>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</si>
  <si>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</si>
  <si>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</si>
  <si>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</si>
  <si>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</si>
  <si>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</si>
  <si>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</si>
  <si>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</si>
  <si>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</si>
  <si>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</si>
  <si>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</si>
  <si>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</si>
  <si>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</si>
  <si>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</si>
  <si>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</si>
  <si>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</si>
  <si>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</si>
  <si>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</si>
  <si>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</si>
  <si>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</si>
  <si>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</si>
  <si>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</si>
  <si>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</si>
  <si>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</si>
  <si>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</si>
  <si>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</si>
  <si>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</si>
  <si>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</si>
  <si>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</si>
  <si>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</si>
  <si>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</si>
  <si>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</si>
  <si>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</si>
  <si>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</si>
  <si>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</si>
  <si>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</si>
  <si>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</si>
  <si>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</si>
  <si>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</si>
  <si>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</si>
  <si>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</si>
  <si>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</si>
  <si>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</si>
  <si>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</si>
  <si>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</si>
  <si>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</si>
  <si>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</si>
  <si>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</si>
  <si>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</si>
  <si>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</si>
  <si>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</si>
  <si>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</si>
  <si>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</si>
  <si>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</si>
  <si>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</si>
  <si>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</si>
  <si>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</si>
  <si>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</si>
  <si>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</si>
  <si>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</si>
  <si>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</si>
  <si>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</si>
  <si>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</si>
  <si>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</si>
  <si>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</si>
  <si>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</si>
  <si>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</si>
  <si>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</si>
  <si>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</si>
  <si>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</si>
  <si>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</si>
  <si>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</si>
  <si>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</si>
  <si>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</si>
  <si>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</si>
  <si>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</si>
  <si>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</si>
  <si>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</si>
  <si>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</si>
  <si>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</si>
  <si>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</si>
  <si>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</si>
  <si>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</si>
  <si>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</si>
  <si>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</si>
  <si>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</si>
  <si>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</si>
  <si>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</si>
  <si>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</si>
  <si>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</si>
  <si>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</si>
  <si>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</si>
  <si>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</si>
  <si>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</si>
  <si>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</si>
  <si>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</si>
  <si>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</si>
  <si>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</si>
  <si>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</si>
  <si>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</si>
  <si>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</si>
  <si>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</si>
  <si>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</si>
  <si>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</si>
  <si>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</si>
  <si>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</si>
  <si>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</si>
  <si>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</si>
  <si>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</si>
  <si>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</si>
  <si>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</si>
  <si>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</si>
  <si>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</si>
  <si>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</si>
  <si>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</si>
  <si>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</si>
  <si>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</si>
  <si>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</si>
  <si>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</si>
  <si>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</si>
  <si>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</si>
  <si>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</si>
  <si>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</si>
  <si>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</si>
  <si>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</si>
  <si>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</si>
  <si>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</si>
  <si>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</si>
  <si>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</si>
  <si>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</si>
  <si>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</si>
  <si>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</si>
  <si>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</si>
  <si>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</si>
  <si>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</si>
  <si>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</si>
  <si>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</si>
  <si>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</si>
  <si>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</si>
  <si>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</si>
  <si>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</si>
  <si>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</si>
  <si>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</si>
  <si>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</si>
  <si>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</si>
  <si>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</si>
  <si>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</si>
  <si>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</si>
  <si>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</si>
  <si>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</si>
  <si>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</si>
  <si>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</si>
  <si>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</si>
  <si>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</si>
  <si>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</si>
  <si>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</si>
  <si>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</si>
  <si>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</si>
  <si>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</si>
  <si>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</si>
  <si>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</si>
  <si>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</si>
  <si>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</si>
  <si>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</si>
  <si>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</si>
  <si>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</si>
  <si>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</si>
  <si>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</si>
  <si>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</si>
  <si>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</si>
  <si>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</si>
  <si>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</si>
  <si>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</si>
  <si>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</si>
  <si>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</si>
  <si>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</si>
  <si>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</si>
  <si>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</si>
  <si>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</si>
  <si>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</si>
  <si>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</si>
  <si>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</si>
  <si>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</si>
  <si>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</si>
  <si>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</si>
  <si>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</si>
  <si>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</si>
  <si>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</si>
  <si>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</si>
  <si>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</si>
  <si>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</si>
  <si>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</si>
  <si>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</si>
  <si>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</si>
  <si>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</si>
  <si>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</si>
  <si>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</si>
  <si>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</si>
  <si>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</si>
  <si>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</si>
  <si>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</si>
  <si>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</si>
  <si>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</si>
  <si>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</si>
  <si>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</si>
  <si>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</si>
  <si>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</si>
  <si>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</si>
  <si>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</si>
  <si>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</si>
  <si>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</si>
  <si>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</si>
  <si>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</si>
  <si>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</si>
  <si>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</si>
  <si>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</si>
  <si>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</si>
  <si>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</si>
  <si>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</si>
  <si>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</si>
  <si>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</si>
  <si>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</si>
  <si>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</si>
  <si>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</si>
  <si>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</si>
  <si>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</si>
  <si>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</si>
  <si>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</si>
  <si>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</si>
  <si>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</si>
  <si>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</si>
  <si>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</si>
  <si>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</si>
  <si>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</si>
  <si>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</si>
  <si>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</si>
  <si>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</si>
  <si>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</si>
  <si>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</si>
  <si>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</si>
  <si>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</si>
  <si>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</si>
  <si>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</si>
  <si>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</si>
  <si>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</si>
  <si>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</si>
  <si>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</si>
  <si>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</si>
  <si>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</si>
  <si>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</si>
  <si>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</si>
  <si>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</si>
  <si>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</si>
  <si>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</si>
  <si>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</si>
  <si>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</si>
  <si>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</si>
  <si>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</si>
  <si>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</si>
  <si>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</si>
  <si>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</si>
  <si>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</si>
  <si>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</si>
  <si>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</si>
  <si>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</si>
  <si>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</si>
  <si>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</si>
  <si>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</si>
  <si>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</si>
  <si>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</si>
  <si>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</si>
  <si>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</si>
  <si>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</si>
  <si>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</si>
  <si>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</si>
  <si>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</si>
  <si>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</si>
  <si>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</si>
  <si>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</si>
  <si>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</si>
  <si>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</si>
  <si>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</si>
  <si>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</si>
  <si>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</si>
  <si>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</si>
  <si>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</si>
  <si>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</si>
  <si>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</si>
  <si>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</si>
  <si>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</si>
  <si>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</si>
  <si>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</si>
  <si>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</si>
  <si>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</si>
  <si>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</si>
  <si>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</si>
  <si>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</si>
  <si>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</si>
  <si>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</si>
  <si>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</si>
  <si>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</si>
  <si>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</si>
  <si>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</si>
  <si>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</si>
  <si>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</si>
  <si>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</si>
  <si>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</si>
  <si>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</si>
  <si>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</si>
  <si>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</si>
  <si>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</si>
  <si>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</si>
  <si>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</si>
  <si>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</si>
  <si>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</si>
  <si>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</si>
  <si>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</si>
  <si>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</si>
  <si>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</si>
  <si>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</si>
  <si>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</si>
  <si>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</si>
  <si>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</si>
  <si>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</si>
  <si>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</si>
  <si>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</si>
  <si>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</si>
  <si>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</si>
  <si>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</si>
  <si>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</si>
  <si>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</si>
  <si>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</si>
  <si>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</si>
  <si>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</si>
  <si>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</si>
  <si>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</si>
  <si>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</si>
  <si>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</si>
  <si>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</si>
  <si>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</si>
  <si>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</si>
  <si>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</si>
  <si>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</si>
  <si>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</si>
  <si>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</si>
  <si>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</si>
  <si>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</si>
  <si>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</si>
  <si>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</si>
  <si>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</si>
  <si>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</si>
  <si>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</si>
  <si>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</si>
  <si>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</si>
  <si>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</si>
  <si>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</si>
  <si>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</si>
  <si>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</si>
  <si>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</si>
  <si>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</si>
  <si>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</si>
  <si>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</si>
  <si>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</si>
  <si>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</si>
  <si>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</si>
  <si>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</si>
  <si>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</si>
  <si>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</si>
  <si>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</si>
  <si>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</si>
  <si>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</si>
  <si>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</si>
  <si>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</si>
  <si>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</si>
  <si>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</si>
  <si>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</si>
  <si>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</si>
  <si>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</si>
  <si>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</si>
  <si>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</si>
  <si>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</si>
  <si>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</si>
  <si>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</si>
  <si>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</si>
  <si>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</si>
  <si>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</si>
  <si>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</si>
  <si>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</si>
  <si>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</si>
  <si>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</si>
  <si>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</si>
  <si>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</si>
  <si>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</si>
  <si>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</si>
  <si>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</si>
  <si>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</si>
  <si>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</si>
  <si>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</si>
  <si>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</si>
  <si>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</si>
  <si>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</si>
  <si>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</si>
  <si>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</si>
  <si>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</si>
  <si>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</si>
  <si>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</si>
  <si>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</si>
  <si>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</si>
  <si>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</si>
  <si>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</si>
  <si>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</si>
  <si>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</si>
  <si>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</si>
  <si>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</si>
  <si>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</si>
  <si>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</si>
  <si>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</si>
  <si>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</si>
  <si>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</si>
  <si>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</si>
  <si>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</si>
  <si>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</si>
  <si>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</si>
  <si>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</si>
  <si>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</si>
  <si>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</si>
  <si>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</si>
  <si>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</si>
  <si>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</si>
  <si>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</si>
  <si>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</si>
  <si>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</si>
  <si>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</si>
  <si>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</si>
  <si>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</si>
  <si>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</si>
  <si>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</si>
  <si>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</si>
  <si>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</si>
  <si>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</si>
  <si>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</si>
  <si>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</si>
  <si>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</si>
  <si>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</si>
  <si>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</si>
  <si>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</si>
  <si>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</si>
  <si>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</si>
  <si>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</si>
  <si>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</si>
  <si>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</si>
  <si>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</si>
  <si>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</si>
  <si>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</si>
  <si>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</si>
  <si>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</si>
  <si>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</si>
  <si>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</si>
  <si>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</si>
  <si>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</si>
  <si>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</si>
  <si>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</si>
  <si>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</si>
  <si>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</si>
  <si>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</si>
  <si>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</si>
  <si>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</si>
  <si>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</si>
  <si>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</si>
  <si>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</si>
  <si>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</si>
  <si>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</si>
  <si>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</si>
  <si>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</si>
  <si>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</si>
  <si>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</si>
  <si>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</si>
  <si>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</si>
  <si>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</si>
  <si>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</si>
  <si>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</si>
  <si>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</si>
  <si>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</si>
  <si>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</si>
  <si>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</si>
  <si>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</si>
  <si>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</si>
  <si>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</si>
  <si>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</si>
  <si>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</si>
  <si>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</si>
  <si>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</si>
  <si>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</si>
  <si>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</si>
  <si>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</si>
  <si>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</si>
  <si>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</si>
  <si>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</si>
  <si>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</si>
  <si>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</si>
  <si>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</si>
  <si>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</si>
  <si>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</si>
  <si>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</si>
  <si>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</si>
  <si>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</si>
  <si>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</si>
  <si>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</si>
  <si>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</si>
  <si>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</si>
  <si>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</si>
  <si>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</si>
  <si>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</si>
  <si>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</si>
  <si>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</si>
  <si>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</si>
  <si>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</si>
  <si>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</si>
  <si>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</si>
  <si>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</si>
  <si>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</si>
  <si>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</si>
  <si>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</si>
  <si>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</si>
  <si>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</si>
  <si>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</si>
  <si>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</si>
  <si>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</si>
  <si>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</si>
  <si>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</si>
  <si>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</si>
  <si>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</si>
  <si>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</si>
  <si>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</si>
  <si>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</si>
  <si>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</si>
  <si>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</si>
  <si>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</si>
  <si>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</si>
  <si>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</si>
  <si>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</si>
  <si>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</si>
  <si>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</si>
  <si>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</si>
  <si>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</si>
  <si>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</si>
  <si>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</si>
  <si>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</si>
  <si>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</si>
  <si>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</si>
  <si>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</si>
  <si>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</si>
  <si>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</si>
  <si>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</si>
  <si>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</si>
  <si>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</si>
  <si>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</si>
  <si>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</si>
  <si>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</si>
  <si>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</si>
  <si>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</si>
  <si>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</si>
  <si>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</si>
  <si>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</si>
  <si>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</si>
  <si>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</si>
  <si>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</si>
  <si>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</si>
  <si>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</si>
  <si>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</si>
  <si>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</si>
  <si>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</si>
  <si>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</si>
  <si>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</si>
  <si>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</si>
  <si>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</si>
  <si>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</si>
  <si>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</si>
  <si>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</si>
  <si>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</si>
  <si>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</si>
  <si>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</si>
  <si>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</si>
  <si>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</si>
  <si>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</si>
  <si>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</si>
  <si>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</si>
  <si>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</si>
  <si>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</si>
  <si>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</si>
  <si>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</si>
  <si>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</si>
  <si>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</si>
  <si>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</si>
  <si>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</si>
  <si>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</si>
  <si>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</si>
  <si>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</si>
  <si>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</si>
  <si>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</si>
  <si>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</si>
  <si>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</si>
  <si>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</si>
  <si>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</si>
  <si>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</si>
  <si>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</si>
  <si>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</si>
  <si>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</si>
  <si>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</si>
  <si>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</si>
  <si>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</si>
  <si>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</si>
  <si>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</si>
  <si>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</si>
  <si>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</si>
  <si>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</si>
  <si>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</si>
  <si>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</si>
  <si>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</si>
  <si>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</si>
  <si>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</si>
  <si>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</si>
  <si>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</si>
  <si>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</si>
  <si>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</si>
  <si>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</si>
  <si>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</si>
  <si>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</si>
  <si>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</si>
  <si>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</si>
  <si>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</si>
  <si>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</si>
  <si>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</si>
  <si>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</si>
  <si>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</si>
  <si>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</si>
  <si>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</si>
  <si>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</si>
  <si>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</si>
  <si>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</si>
  <si>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</si>
  <si>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</si>
  <si>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</si>
  <si>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</si>
  <si>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</si>
  <si>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</si>
  <si>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</si>
  <si>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</si>
  <si>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</si>
  <si>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</si>
  <si>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</si>
  <si>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</si>
  <si>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</si>
  <si>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</si>
  <si>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</si>
  <si>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</si>
  <si>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</si>
  <si>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</si>
  <si>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</si>
  <si>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</si>
  <si>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</si>
  <si>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</si>
  <si>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</si>
  <si>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</si>
  <si>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</si>
  <si>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</si>
  <si>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</si>
  <si>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</si>
  <si>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</si>
  <si>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</si>
  <si>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</si>
  <si>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</si>
  <si>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</si>
  <si>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</si>
  <si>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</si>
  <si>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</si>
  <si>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</si>
  <si>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</si>
  <si>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</si>
  <si>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</si>
  <si>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</si>
  <si>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</si>
  <si>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</si>
  <si>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</si>
  <si>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</si>
  <si>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</si>
  <si>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</si>
  <si>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</si>
  <si>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</si>
  <si>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</si>
  <si>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</si>
  <si>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</si>
  <si>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</si>
  <si>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</si>
  <si>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</si>
  <si>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</si>
  <si>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</si>
  <si>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</si>
  <si>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</si>
  <si>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</si>
  <si>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</si>
  <si>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</si>
  <si>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</si>
  <si>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</si>
  <si>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</si>
  <si>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</si>
  <si>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</si>
  <si>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</si>
  <si>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</si>
  <si>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</si>
  <si>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</si>
  <si>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</si>
  <si>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</si>
  <si>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</si>
  <si>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</si>
  <si>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</si>
  <si>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</si>
  <si>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</si>
  <si>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</si>
  <si>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</si>
  <si>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</si>
  <si>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</si>
  <si>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</si>
  <si>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</si>
  <si>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</si>
  <si>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</si>
  <si>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</si>
  <si>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</si>
  <si>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</si>
  <si>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</si>
  <si>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</si>
  <si>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</si>
  <si>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</si>
  <si>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</si>
  <si>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</si>
  <si>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</si>
  <si>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</si>
  <si>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</si>
  <si>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</si>
  <si>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</si>
  <si>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</si>
  <si>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</si>
  <si>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</si>
  <si>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</si>
  <si>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</si>
  <si>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</si>
  <si>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</si>
  <si>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</si>
  <si>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</si>
  <si>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</si>
  <si>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</si>
  <si>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</si>
  <si>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</si>
  <si>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</si>
  <si>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</si>
  <si>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</si>
  <si>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</si>
  <si>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</si>
  <si>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</si>
  <si>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</si>
  <si>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</si>
  <si>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</si>
  <si>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</si>
  <si>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</si>
  <si>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</si>
  <si>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</si>
  <si>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</si>
  <si>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</si>
  <si>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</si>
  <si>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</si>
  <si>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</si>
  <si>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</si>
  <si>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</si>
  <si>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</si>
  <si>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</si>
  <si>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</si>
  <si>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</si>
  <si>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</si>
  <si>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</si>
  <si>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</si>
  <si>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</si>
  <si>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</si>
  <si>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</si>
  <si>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</si>
  <si>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</si>
  <si>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</si>
  <si>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</si>
  <si>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</si>
  <si>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</si>
  <si>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</si>
  <si>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</si>
  <si>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</si>
  <si>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</si>
  <si>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</si>
  <si>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</si>
  <si>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</si>
  <si>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</si>
  <si>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</si>
  <si>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</si>
  <si>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</si>
  <si>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</si>
  <si>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</si>
  <si>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</si>
  <si>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</si>
  <si>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</si>
  <si>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</si>
  <si>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</si>
  <si>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</si>
  <si>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</si>
  <si>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</si>
  <si>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</si>
  <si>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</si>
  <si>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</si>
  <si>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</si>
  <si>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</si>
  <si>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</si>
  <si>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</si>
  <si>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</si>
  <si>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</si>
  <si>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</si>
  <si>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</si>
  <si>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</si>
  <si>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</si>
  <si>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</si>
  <si>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</si>
  <si>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</si>
  <si>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</si>
  <si>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</si>
  <si>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</si>
  <si>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</si>
  <si>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</si>
  <si>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</si>
  <si>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</si>
  <si>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</si>
  <si>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</si>
  <si>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</si>
  <si>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</si>
  <si>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</si>
  <si>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</si>
  <si>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</si>
  <si>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</si>
  <si>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</si>
  <si>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</si>
  <si>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</si>
  <si>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</si>
  <si>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</si>
  <si>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</si>
  <si>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</si>
  <si>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</si>
  <si>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</si>
  <si>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</si>
  <si>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</si>
  <si>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</si>
  <si>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</si>
  <si>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</si>
  <si>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</si>
  <si>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</si>
  <si>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</si>
  <si>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</si>
  <si>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</si>
  <si>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</si>
  <si>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</si>
  <si>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</si>
  <si>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</si>
  <si>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</si>
  <si>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</si>
  <si>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</si>
  <si>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</si>
  <si>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</si>
  <si>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</si>
  <si>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</si>
  <si>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</si>
  <si>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</si>
  <si>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</si>
  <si>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</si>
  <si>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</si>
  <si>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</si>
  <si>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</si>
  <si>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</si>
  <si>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</si>
  <si>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</si>
  <si>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</si>
  <si>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</si>
  <si>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</si>
  <si>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</si>
  <si>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</si>
  <si>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</si>
  <si>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</si>
  <si>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</si>
  <si>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</si>
  <si>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</si>
  <si>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</si>
  <si>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</si>
  <si>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</si>
  <si>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</si>
  <si>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</si>
  <si>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</si>
  <si>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</si>
  <si>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</si>
  <si>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</si>
  <si>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</si>
  <si>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</si>
  <si>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</si>
  <si>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</si>
  <si>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</si>
  <si>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</si>
  <si>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</si>
  <si>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</si>
  <si>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</si>
  <si>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</si>
  <si>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</si>
  <si>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</si>
  <si>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</si>
  <si>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</si>
  <si>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</si>
  <si>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</si>
  <si>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</si>
  <si>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</si>
  <si>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</si>
  <si>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</si>
  <si>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</si>
  <si>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</si>
  <si>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</si>
  <si>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</si>
  <si>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</si>
  <si>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</si>
  <si>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</si>
  <si>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</si>
  <si>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</si>
  <si>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</si>
  <si>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</si>
  <si>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</si>
  <si>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</si>
  <si>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</si>
  <si>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</si>
  <si>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</si>
  <si>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</si>
  <si>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</si>
  <si>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</si>
  <si>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</si>
  <si>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</si>
  <si>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</si>
  <si>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</si>
  <si>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</si>
  <si>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</si>
  <si>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</si>
  <si>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</si>
  <si>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</si>
  <si>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</si>
  <si>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</si>
  <si>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</si>
  <si>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</si>
  <si>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</si>
  <si>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</si>
  <si>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</si>
  <si>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</si>
  <si>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</si>
  <si>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</si>
  <si>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</si>
  <si>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</si>
  <si>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</si>
  <si>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</si>
  <si>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</si>
  <si>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</si>
  <si>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</si>
  <si>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</si>
  <si>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</si>
  <si>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</si>
  <si>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</si>
  <si>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</si>
  <si>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</si>
  <si>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</si>
  <si>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</si>
  <si>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</si>
  <si>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</si>
  <si>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</si>
  <si>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</si>
  <si>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</si>
  <si>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</si>
  <si>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</si>
  <si>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</si>
  <si>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</si>
  <si>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</si>
  <si>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</si>
  <si>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</si>
  <si>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</si>
  <si>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</si>
  <si>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</si>
  <si>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</si>
  <si>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</si>
  <si>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</si>
  <si>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</si>
  <si>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</si>
  <si>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</si>
  <si>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</si>
  <si>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</si>
  <si>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</si>
  <si>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</si>
  <si>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</si>
  <si>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</si>
  <si>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</si>
  <si>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</si>
  <si>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</si>
  <si>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</si>
  <si>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</si>
  <si>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</si>
  <si>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</si>
  <si>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</si>
  <si>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</si>
  <si>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</si>
  <si>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</si>
  <si>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</si>
  <si>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</si>
  <si>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</si>
  <si>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</si>
  <si>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</si>
  <si>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</si>
  <si>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</si>
  <si>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</si>
  <si>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</si>
  <si>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</si>
  <si>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</si>
  <si>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</si>
  <si>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</si>
  <si>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</si>
  <si>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</si>
  <si>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</si>
  <si>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</si>
  <si>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</si>
  <si>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</si>
  <si>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</si>
  <si>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</si>
  <si>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</si>
  <si>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</si>
  <si>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</si>
  <si>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</si>
  <si>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</si>
  <si>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</si>
  <si>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</si>
  <si>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</si>
  <si>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</si>
  <si>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</si>
  <si>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</si>
  <si>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</si>
  <si>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</si>
  <si>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</si>
  <si>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</si>
  <si>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</si>
  <si>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</si>
  <si>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</si>
  <si>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</si>
  <si>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</si>
  <si>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</si>
  <si>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</si>
  <si>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</si>
  <si>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</si>
  <si>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</si>
  <si>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</si>
  <si>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</si>
  <si>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</si>
  <si>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</si>
  <si>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</si>
  <si>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</si>
  <si>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</si>
  <si>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</si>
  <si>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</si>
  <si>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</si>
  <si>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</si>
  <si>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</si>
  <si>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</si>
  <si>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</si>
  <si>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</si>
  <si>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</si>
  <si>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</si>
  <si>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</si>
  <si>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</si>
  <si>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</si>
  <si>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</si>
  <si>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</si>
  <si>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</si>
  <si>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</si>
  <si>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</si>
  <si>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</si>
  <si>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</si>
  <si>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</si>
  <si>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</si>
  <si>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</si>
  <si>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</si>
  <si>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</si>
  <si>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</si>
  <si>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</si>
  <si>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</si>
  <si>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</si>
  <si>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</si>
  <si>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</si>
  <si>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</si>
  <si>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</si>
  <si>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</si>
  <si>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</si>
  <si>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</si>
  <si>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</si>
  <si>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</si>
  <si>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</si>
  <si>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</si>
  <si>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</si>
  <si>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</si>
  <si>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</si>
  <si>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</si>
  <si>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</si>
  <si>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</si>
  <si>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</si>
  <si>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</si>
  <si>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</si>
  <si>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</si>
  <si>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</si>
  <si>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</si>
  <si>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</si>
  <si>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</si>
  <si>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</si>
  <si>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</si>
  <si>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</si>
  <si>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</si>
  <si>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</si>
  <si>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</si>
  <si>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</si>
  <si>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</si>
  <si>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</si>
  <si>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</si>
  <si>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</si>
  <si>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</si>
  <si>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</si>
  <si>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</si>
  <si>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</si>
  <si>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</si>
  <si>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</si>
  <si>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</si>
  <si>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</si>
  <si>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</si>
  <si>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</si>
  <si>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</si>
  <si>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</si>
  <si>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</si>
  <si>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</si>
  <si>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</si>
  <si>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</si>
  <si>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</si>
  <si>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</si>
  <si>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</si>
  <si>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</si>
  <si>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</si>
  <si>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</si>
  <si>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</si>
  <si>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</si>
  <si>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</si>
  <si>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</si>
  <si>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</si>
  <si>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</si>
  <si>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</si>
  <si>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</si>
  <si>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</si>
  <si>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</si>
  <si>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</si>
  <si>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</si>
  <si>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</si>
  <si>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</si>
  <si>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</si>
  <si>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</si>
  <si>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</si>
  <si>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</si>
  <si>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</si>
  <si>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</si>
  <si>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</si>
  <si>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</si>
  <si>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</si>
  <si>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</si>
  <si>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</si>
  <si>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</si>
  <si>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</si>
  <si>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</si>
  <si>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</si>
  <si>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</si>
  <si>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</si>
  <si>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</si>
  <si>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</si>
  <si>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</si>
  <si>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</si>
  <si>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</si>
  <si>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</si>
  <si>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</si>
  <si>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</si>
  <si>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</si>
  <si>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</si>
  <si>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</si>
  <si>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</si>
  <si>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</si>
  <si>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</si>
  <si>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</si>
  <si>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</si>
  <si>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</si>
  <si>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</si>
  <si>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</si>
  <si>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</si>
  <si>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</si>
  <si>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</si>
  <si>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</si>
  <si>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</si>
  <si>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</si>
  <si>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</si>
  <si>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</si>
  <si>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</si>
  <si>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</si>
  <si>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</si>
  <si>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</si>
  <si>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</si>
  <si>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</si>
  <si>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</si>
  <si>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</si>
  <si>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</si>
  <si>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</si>
  <si>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</si>
  <si>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</si>
  <si>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</si>
  <si>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</si>
  <si>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</si>
  <si>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</si>
  <si>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</si>
  <si>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</si>
  <si>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</si>
  <si>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</si>
  <si>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</si>
  <si>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</si>
  <si>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</si>
  <si>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</si>
  <si>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</si>
  <si>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</si>
  <si>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</si>
  <si>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</si>
  <si>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</si>
  <si>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</si>
  <si>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</si>
  <si>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</si>
  <si>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</si>
  <si>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</si>
  <si>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</si>
  <si>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</si>
  <si>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</si>
  <si>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</si>
  <si>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</si>
  <si>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</si>
  <si>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</si>
  <si>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</si>
  <si>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</si>
  <si>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</si>
  <si>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</si>
  <si>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</si>
  <si>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</si>
  <si>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</si>
  <si>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</si>
  <si>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</si>
  <si>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</si>
  <si>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</si>
  <si>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</si>
  <si>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</si>
  <si>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</si>
  <si>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</si>
  <si>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</si>
  <si>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</si>
  <si>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</si>
  <si>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</si>
  <si>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</si>
  <si>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</si>
  <si>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</si>
  <si>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</si>
  <si>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</si>
  <si>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</si>
  <si>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</si>
  <si>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</si>
  <si>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</si>
  <si>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</si>
  <si>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</si>
  <si>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</si>
  <si>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</si>
  <si>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</si>
  <si>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</si>
  <si>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</si>
  <si>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</si>
  <si>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</si>
  <si>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</si>
  <si>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</si>
  <si>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</si>
  <si>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</si>
  <si>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</si>
  <si>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</si>
  <si>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</si>
  <si>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</si>
  <si>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</si>
  <si>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</si>
  <si>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</si>
  <si>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</si>
  <si>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</si>
  <si>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</si>
  <si>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</si>
  <si>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</si>
  <si>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</si>
  <si>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</si>
  <si>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</si>
  <si>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</si>
  <si>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</si>
  <si>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</si>
  <si>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</si>
  <si>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</si>
  <si>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</si>
  <si>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</si>
  <si>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</si>
  <si>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</si>
  <si>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</si>
  <si>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</si>
  <si>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</si>
  <si>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</si>
  <si>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</si>
  <si>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</si>
  <si>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</si>
  <si>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</si>
  <si>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</si>
  <si>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</si>
  <si>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</si>
  <si>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</si>
  <si>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</si>
  <si>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</si>
  <si>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</si>
  <si>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</si>
  <si>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</si>
  <si>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</si>
  <si>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</si>
  <si>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</si>
  <si>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</si>
  <si>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</si>
  <si>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</si>
  <si>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</si>
  <si>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</si>
  <si>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</si>
  <si>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</si>
  <si>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</si>
  <si>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</si>
  <si>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</si>
  <si>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</si>
  <si>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</si>
  <si>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</si>
  <si>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</si>
  <si>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</si>
  <si>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</si>
  <si>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</si>
  <si>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</si>
  <si>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</si>
  <si>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</si>
  <si>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</si>
  <si>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</si>
  <si>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</si>
  <si>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</si>
  <si>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</si>
  <si>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</si>
  <si>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</si>
  <si>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</si>
  <si>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</si>
  <si>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</si>
  <si>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</si>
  <si>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</si>
  <si>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</si>
  <si>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</si>
  <si>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</si>
  <si>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</si>
  <si>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</si>
  <si>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</si>
  <si>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</si>
  <si>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</si>
  <si>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</si>
  <si>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</si>
  <si>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</si>
  <si>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</si>
  <si>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</si>
  <si>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</si>
  <si>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</si>
  <si>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</si>
  <si>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</si>
  <si>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</si>
  <si>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</si>
  <si>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</si>
  <si>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</si>
  <si>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</si>
  <si>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</si>
  <si>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</si>
  <si>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</si>
  <si>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</si>
  <si>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</si>
  <si>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</si>
  <si>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</si>
  <si>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</si>
  <si>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</si>
  <si>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</si>
  <si>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</si>
  <si>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</si>
  <si>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</si>
  <si>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</si>
  <si>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</si>
  <si>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</si>
  <si>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</si>
  <si>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</si>
  <si>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</si>
  <si>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</si>
  <si>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</si>
  <si>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</si>
  <si>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</si>
  <si>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</si>
  <si>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</si>
  <si>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</si>
  <si>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</si>
  <si>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</si>
  <si>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</si>
  <si>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</si>
  <si>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</si>
  <si>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</si>
  <si>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</si>
  <si>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</si>
  <si>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</si>
  <si>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</si>
  <si>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</si>
  <si>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</si>
  <si>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</si>
  <si>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</si>
  <si>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</si>
  <si>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</si>
  <si>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</si>
  <si>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</si>
  <si>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</si>
  <si>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</si>
  <si>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</si>
  <si>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</si>
  <si>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</si>
  <si>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</si>
  <si>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</si>
  <si>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</si>
  <si>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</si>
  <si>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</si>
  <si>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</si>
  <si>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</si>
  <si>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</si>
  <si>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</si>
  <si>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</si>
  <si>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</si>
  <si>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</si>
  <si>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</si>
  <si>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</si>
  <si>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</si>
  <si>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</si>
  <si>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</si>
  <si>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</si>
  <si>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</si>
  <si>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</si>
  <si>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</si>
  <si>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</si>
  <si>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</si>
  <si>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</si>
  <si>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</si>
  <si>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</si>
  <si>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</si>
  <si>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</si>
  <si>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</si>
  <si>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</si>
  <si>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</si>
  <si>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</si>
  <si>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</si>
  <si>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</si>
  <si>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</si>
  <si>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</si>
  <si>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</si>
  <si>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</si>
  <si>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</si>
  <si>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</si>
  <si>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</si>
  <si>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</si>
  <si>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</si>
  <si>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</si>
  <si>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</si>
  <si>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</si>
  <si>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</si>
  <si>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</si>
  <si>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</si>
  <si>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</si>
  <si>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</si>
  <si>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</si>
  <si>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</si>
  <si>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</si>
  <si>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</si>
  <si>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</si>
  <si>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</si>
  <si>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</si>
  <si>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</si>
  <si>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</si>
  <si>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</si>
  <si>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</si>
  <si>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</si>
  <si>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</si>
  <si>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</si>
  <si>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</si>
  <si>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</si>
  <si>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</si>
  <si>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</si>
  <si>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</si>
  <si>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</si>
  <si>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</si>
  <si>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</si>
  <si>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</si>
  <si>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</si>
  <si>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</si>
  <si>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</si>
  <si>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</si>
  <si>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</si>
  <si>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</si>
  <si>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</si>
  <si>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</si>
  <si>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</si>
  <si>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</si>
  <si>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</si>
  <si>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</si>
  <si>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</si>
  <si>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</si>
  <si>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</si>
  <si>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</si>
  <si>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</si>
  <si>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</si>
  <si>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</si>
  <si>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</si>
  <si>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</si>
  <si>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</si>
  <si>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</si>
  <si>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</si>
  <si>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</si>
  <si>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</si>
  <si>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</si>
  <si>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</si>
  <si>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</si>
  <si>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</si>
  <si>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</si>
  <si>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</si>
  <si>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</si>
  <si>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</si>
  <si>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</si>
  <si>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</si>
  <si>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</si>
  <si>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</si>
  <si>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</si>
  <si>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</si>
  <si>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</si>
  <si>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</si>
  <si>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</si>
  <si>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</si>
  <si>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</si>
  <si>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</si>
  <si>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</si>
  <si>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</si>
  <si>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</si>
  <si>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</si>
  <si>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</si>
  <si>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</si>
  <si>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</si>
  <si>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</si>
  <si>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</si>
  <si>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</si>
  <si>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</si>
  <si>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</si>
  <si>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</si>
  <si>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</si>
  <si>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</si>
  <si>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</si>
  <si>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</si>
  <si>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</si>
  <si>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</si>
  <si>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</si>
  <si>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</si>
  <si>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</si>
  <si>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</si>
  <si>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</si>
  <si>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</si>
  <si>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</si>
  <si>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</si>
  <si>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</si>
  <si>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</si>
  <si>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</si>
  <si>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</si>
  <si>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</si>
  <si>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</si>
  <si>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</si>
  <si>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</si>
  <si>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</si>
  <si>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</si>
  <si>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</si>
  <si>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</si>
  <si>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</si>
  <si>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</si>
  <si>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</si>
  <si>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</si>
  <si>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</si>
  <si>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</si>
  <si>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</si>
  <si>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</si>
  <si>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</si>
  <si>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</si>
  <si>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</si>
  <si>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</si>
  <si>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</si>
  <si>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</si>
  <si>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</si>
  <si>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</si>
  <si>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</si>
  <si>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</si>
  <si>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</si>
  <si>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</si>
  <si>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</si>
  <si>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</si>
  <si>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</si>
  <si>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</si>
  <si>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</si>
  <si>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</si>
  <si>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</si>
  <si>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</si>
  <si>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</si>
  <si>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</si>
  <si>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</si>
  <si>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</si>
  <si>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</si>
  <si>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</si>
  <si>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</si>
  <si>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</si>
  <si>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</si>
  <si>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</si>
  <si>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</si>
  <si>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</si>
  <si>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</si>
  <si>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</si>
  <si>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</si>
  <si>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</si>
  <si>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</si>
  <si>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</si>
  <si>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</si>
  <si>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</si>
  <si>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</si>
  <si>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</si>
  <si>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</si>
  <si>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</si>
  <si>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</si>
  <si>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</si>
  <si>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</si>
  <si>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</si>
  <si>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</si>
  <si>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</si>
  <si>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</si>
  <si>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</si>
  <si>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</si>
  <si>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</si>
  <si>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</si>
  <si>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</si>
  <si>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</si>
  <si>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</si>
  <si>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</si>
  <si>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</si>
  <si>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</si>
  <si>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</si>
  <si>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</si>
  <si>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</si>
  <si>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</si>
  <si>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</si>
  <si>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</si>
  <si>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</si>
  <si>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</si>
  <si>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</si>
  <si>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</si>
  <si>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</si>
  <si>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</si>
  <si>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</si>
  <si>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</si>
  <si>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</si>
  <si>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</si>
  <si>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</si>
  <si>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</si>
  <si>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</si>
  <si>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</si>
  <si>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</si>
  <si>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</si>
  <si>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</si>
  <si>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</si>
  <si>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</si>
  <si>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</si>
  <si>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</si>
  <si>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</si>
  <si>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</si>
  <si>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</si>
  <si>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</si>
  <si>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</si>
  <si>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</si>
  <si>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</si>
  <si>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</si>
  <si>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</si>
  <si>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</si>
  <si>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</si>
  <si>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</si>
  <si>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</si>
  <si>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</si>
  <si>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</si>
  <si>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</si>
  <si>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</si>
  <si>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</si>
  <si>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</si>
  <si>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</si>
  <si>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</si>
  <si>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</si>
  <si>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</si>
  <si>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</si>
  <si>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</si>
  <si>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</si>
  <si>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</si>
  <si>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</si>
  <si>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</si>
  <si>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</si>
  <si>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</si>
  <si>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</si>
  <si>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</si>
  <si>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</si>
  <si>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</si>
  <si>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</si>
  <si>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</si>
  <si>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</si>
  <si>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</si>
  <si>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</si>
  <si>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</si>
  <si>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</si>
  <si>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</si>
  <si>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</si>
  <si>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</si>
  <si>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</si>
  <si>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</si>
  <si>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</si>
  <si>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</si>
  <si>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</si>
  <si>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</si>
  <si>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</si>
  <si>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</si>
  <si>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</si>
  <si>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</si>
  <si>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</si>
  <si>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</si>
  <si>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</si>
  <si>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</si>
  <si>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</si>
  <si>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</si>
  <si>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</si>
  <si>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</si>
  <si>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</si>
  <si>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</si>
  <si>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</si>
  <si>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</si>
  <si>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</si>
  <si>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</si>
  <si>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</si>
  <si>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</si>
  <si>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</si>
  <si>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</si>
  <si>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</si>
  <si>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</si>
  <si>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</si>
  <si>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</si>
  <si>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</si>
  <si>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</si>
  <si>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</si>
  <si>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</si>
  <si>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</si>
  <si>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</si>
  <si>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</si>
  <si>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</si>
  <si>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</si>
  <si>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</si>
  <si>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</si>
  <si>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</si>
  <si>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</si>
  <si>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</si>
  <si>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</si>
  <si>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</si>
  <si>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</si>
  <si>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</si>
  <si>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</si>
  <si>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</si>
  <si>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</si>
  <si>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</si>
  <si>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</si>
  <si>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</si>
  <si>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</si>
  <si>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</si>
  <si>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</si>
  <si>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</si>
  <si>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</si>
  <si>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</si>
  <si>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</si>
  <si>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</si>
  <si>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</si>
  <si>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</si>
  <si>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</si>
  <si>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</si>
  <si>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</si>
  <si>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</si>
  <si>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</si>
  <si>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</si>
  <si>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</si>
  <si>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</si>
  <si>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</si>
  <si>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</si>
  <si>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</si>
  <si>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</si>
  <si>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</si>
  <si>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</si>
  <si>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</si>
  <si>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</si>
  <si>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</si>
  <si>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</si>
  <si>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</si>
  <si>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</si>
  <si>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</si>
  <si>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</si>
  <si>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</si>
  <si>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</si>
  <si>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</si>
  <si>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</si>
  <si>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</si>
  <si>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</si>
  <si>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</si>
  <si>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</si>
  <si>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</si>
  <si>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</si>
  <si>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</si>
  <si>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</si>
  <si>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</si>
  <si>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</si>
  <si>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</si>
  <si>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</si>
  <si>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</si>
  <si>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</si>
  <si>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</si>
  <si>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</si>
  <si>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</si>
  <si>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</si>
  <si>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</si>
  <si>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</si>
  <si>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</si>
  <si>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</si>
  <si>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</si>
  <si>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</si>
  <si>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</si>
  <si>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</si>
  <si>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</si>
  <si>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</si>
  <si>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</si>
  <si>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</si>
  <si>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</si>
  <si>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</si>
  <si>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</si>
  <si>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</si>
  <si>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</si>
  <si>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</si>
  <si>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</si>
  <si>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</si>
  <si>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</si>
  <si>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</si>
  <si>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</si>
  <si>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</si>
  <si>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</si>
  <si>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</si>
  <si>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</si>
  <si>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</si>
  <si>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</si>
  <si>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</si>
  <si>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</si>
  <si>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</si>
  <si>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</si>
  <si>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</si>
  <si>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</si>
  <si>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</si>
  <si>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</si>
  <si>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</si>
  <si>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</si>
  <si>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</si>
  <si>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</si>
  <si>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</si>
  <si>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</si>
  <si>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</si>
  <si>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</si>
  <si>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</si>
  <si>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</si>
  <si>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</si>
  <si>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</si>
  <si>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</si>
  <si>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</si>
  <si>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</si>
  <si>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</si>
  <si>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</si>
  <si>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</si>
  <si>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</si>
  <si>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</si>
  <si>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</si>
  <si>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</si>
  <si>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</si>
  <si>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</si>
  <si>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</si>
  <si>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</si>
  <si>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</si>
  <si>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</si>
  <si>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</si>
  <si>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</si>
  <si>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</si>
  <si>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</si>
  <si>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</si>
  <si>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</si>
  <si>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</si>
  <si>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</si>
  <si>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</si>
  <si>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</si>
  <si>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</si>
  <si>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</si>
  <si>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</si>
  <si>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</si>
  <si>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</si>
  <si>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</si>
  <si>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</si>
  <si>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</si>
  <si>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</si>
  <si>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</si>
  <si>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</si>
  <si>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</si>
  <si>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</si>
  <si>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</si>
  <si>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</si>
  <si>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</si>
  <si>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</si>
  <si>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</si>
  <si>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</si>
  <si>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</si>
  <si>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</si>
  <si>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</si>
  <si>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</si>
  <si>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</si>
  <si>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</si>
  <si>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</si>
  <si>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</si>
  <si>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</si>
  <si>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</si>
  <si>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</si>
  <si>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</si>
  <si>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</si>
  <si>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</si>
  <si>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</si>
  <si>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</si>
  <si>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</si>
  <si>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</si>
  <si>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</si>
  <si>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</si>
  <si>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</si>
  <si>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</si>
  <si>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</si>
  <si>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</si>
  <si>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</si>
  <si>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</si>
  <si>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</si>
  <si>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</si>
  <si>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</si>
  <si>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</si>
  <si>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</si>
  <si>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</si>
  <si>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</si>
  <si>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</si>
  <si>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</si>
  <si>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</si>
  <si>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</si>
  <si>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</si>
  <si>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</si>
  <si>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</si>
  <si>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</si>
  <si>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</si>
  <si>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</si>
  <si>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</si>
  <si>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</si>
  <si>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</si>
  <si>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</si>
  <si>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</si>
  <si>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</si>
  <si>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</si>
  <si>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</si>
  <si>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</si>
  <si>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</si>
  <si>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</si>
  <si>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</si>
  <si>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</si>
  <si>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</si>
  <si>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</si>
  <si>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</si>
  <si>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</si>
  <si>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</si>
  <si>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</si>
  <si>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</si>
  <si>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</si>
  <si>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</si>
  <si>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</si>
  <si>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</si>
  <si>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</si>
  <si>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</si>
  <si>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</si>
  <si>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</si>
  <si>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</si>
  <si>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</si>
  <si>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</si>
  <si>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</si>
  <si>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</si>
  <si>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</si>
  <si>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</si>
  <si>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</si>
  <si>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</si>
  <si>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</si>
  <si>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</si>
  <si>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</si>
  <si>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</si>
  <si>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</si>
  <si>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</si>
  <si>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</si>
  <si>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</si>
  <si>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</si>
  <si>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</si>
  <si>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</si>
  <si>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</si>
  <si>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</si>
  <si>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</si>
  <si>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</si>
  <si>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</si>
  <si>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</si>
  <si>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</si>
  <si>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</si>
  <si>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</si>
  <si>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</si>
  <si>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</si>
  <si>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</si>
  <si>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</si>
  <si>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</si>
  <si>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</si>
  <si>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</si>
  <si>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</si>
  <si>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</si>
  <si>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</si>
  <si>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</si>
  <si>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</si>
  <si>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</si>
  <si>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</si>
  <si>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</si>
  <si>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</si>
  <si>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</si>
  <si>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</si>
  <si>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</si>
  <si>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</si>
  <si>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</si>
  <si>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</si>
  <si>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</si>
  <si>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</si>
  <si>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</si>
  <si>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</si>
  <si>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</si>
  <si>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</si>
  <si>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</si>
  <si>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</si>
  <si>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</si>
  <si>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</si>
  <si>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</si>
  <si>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</si>
  <si>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</si>
  <si>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</si>
  <si>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</si>
  <si>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</si>
  <si>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</si>
  <si>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</si>
  <si>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</si>
  <si>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</si>
  <si>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</si>
  <si>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</si>
  <si>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</si>
  <si>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</si>
  <si>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</si>
  <si>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</si>
  <si>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</si>
  <si>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</si>
  <si>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</si>
  <si>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</si>
  <si>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</si>
  <si>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</si>
  <si>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</si>
  <si>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</si>
  <si>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</si>
  <si>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</si>
  <si>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</si>
  <si>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</si>
  <si>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</si>
  <si>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</si>
  <si>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</si>
  <si>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</si>
  <si>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</si>
  <si>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</si>
  <si>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</si>
  <si>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</si>
  <si>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</si>
  <si>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</si>
  <si>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</si>
  <si>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</si>
  <si>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</si>
  <si>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</si>
  <si>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</si>
  <si>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</si>
  <si>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</si>
  <si>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</si>
  <si>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</si>
  <si>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</si>
  <si>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</si>
  <si>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</si>
  <si>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</si>
  <si>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</si>
  <si>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</si>
  <si>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</si>
  <si>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</si>
  <si>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</si>
  <si>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</si>
  <si>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</si>
  <si>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</si>
  <si>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</si>
  <si>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</si>
  <si>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</si>
  <si>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</si>
  <si>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</si>
  <si>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</si>
  <si>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</si>
  <si>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</si>
  <si>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</si>
  <si>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</si>
  <si>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</si>
  <si>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</si>
  <si>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</si>
  <si>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</si>
  <si>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</si>
  <si>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</si>
  <si>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</si>
  <si>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</si>
  <si>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</si>
  <si>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</si>
  <si>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</si>
  <si>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</si>
  <si>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</si>
  <si>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</si>
  <si>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</si>
  <si>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</si>
  <si>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</si>
  <si>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</si>
  <si>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</si>
  <si>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</si>
  <si>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</si>
  <si>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</si>
  <si>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</si>
  <si>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</si>
  <si>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</si>
  <si>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</si>
  <si>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</si>
  <si>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</si>
  <si>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</si>
  <si>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</si>
  <si>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</si>
  <si>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</si>
  <si>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</si>
  <si>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</si>
  <si>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</si>
  <si>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</si>
  <si>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</si>
  <si>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</si>
  <si>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</si>
  <si>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</si>
  <si>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</si>
  <si>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</si>
  <si>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</si>
  <si>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</si>
  <si>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</si>
  <si>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</si>
  <si>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</si>
  <si>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</si>
  <si>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</si>
  <si>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</si>
  <si>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</si>
  <si>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</si>
  <si>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</si>
  <si>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</si>
  <si>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</si>
  <si>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</si>
  <si>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</si>
  <si>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</si>
  <si>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</si>
  <si>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</si>
  <si>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</si>
  <si>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</si>
  <si>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</si>
  <si>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</si>
  <si>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</si>
  <si>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</si>
  <si>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</si>
  <si>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</si>
  <si>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</si>
  <si>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</si>
  <si>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</si>
  <si>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</si>
  <si>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</si>
  <si>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</si>
  <si>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</si>
  <si>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</si>
  <si>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</si>
  <si>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</si>
  <si>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</si>
  <si>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</si>
  <si>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</si>
  <si>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</si>
  <si>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</si>
  <si>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</si>
  <si>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</si>
  <si>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</si>
  <si>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</si>
  <si>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</si>
  <si>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</si>
  <si>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</si>
  <si>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</si>
  <si>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</si>
  <si>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</si>
  <si>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</si>
  <si>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</si>
  <si>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</si>
  <si>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</si>
  <si>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</si>
  <si>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</si>
  <si>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</si>
  <si>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</si>
  <si>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</si>
  <si>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</si>
  <si>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</si>
  <si>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</si>
  <si>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</si>
  <si>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</si>
  <si>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</si>
  <si>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</si>
  <si>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</si>
  <si>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</si>
  <si>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</si>
  <si>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</si>
  <si>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</si>
  <si>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</si>
  <si>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</si>
  <si>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</si>
  <si>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</si>
  <si>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</si>
  <si>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</si>
  <si>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</si>
  <si>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</si>
  <si>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</si>
  <si>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</si>
  <si>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</si>
  <si>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</si>
  <si>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</si>
  <si>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</si>
  <si>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</si>
  <si>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</si>
  <si>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</si>
  <si>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</si>
  <si>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</si>
  <si>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</si>
  <si>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</si>
  <si>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</si>
  <si>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</si>
  <si>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</si>
  <si>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</si>
  <si>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</si>
  <si>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</si>
  <si>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</si>
  <si>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</si>
  <si>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</si>
  <si>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</si>
  <si>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</si>
  <si>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</si>
  <si>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</si>
  <si>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</si>
  <si>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</si>
  <si>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</si>
  <si>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</si>
  <si>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</si>
  <si>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</si>
  <si>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</si>
  <si>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</si>
  <si>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</si>
  <si>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</si>
  <si>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</si>
  <si>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</si>
  <si>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</si>
  <si>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</si>
  <si>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</si>
  <si>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</si>
  <si>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</si>
  <si>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</si>
  <si>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</si>
  <si>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</si>
  <si>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</si>
  <si>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</si>
  <si>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</si>
  <si>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</si>
  <si>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</si>
  <si>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</si>
  <si>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</si>
  <si>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</si>
  <si>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</si>
  <si>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</si>
  <si>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</si>
  <si>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</si>
  <si>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</si>
  <si>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</si>
  <si>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</si>
  <si>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</si>
  <si>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</si>
  <si>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</si>
  <si>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</si>
  <si>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</si>
  <si>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</si>
  <si>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</si>
  <si>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</si>
  <si>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</si>
  <si>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</si>
  <si>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</si>
  <si>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</si>
  <si>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</si>
  <si>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</si>
  <si>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</si>
  <si>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</si>
  <si>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</si>
  <si>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</si>
  <si>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</si>
  <si>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</si>
  <si>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</si>
  <si>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</si>
  <si>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</si>
  <si>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</si>
  <si>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</si>
  <si>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</si>
  <si>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</si>
  <si>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</si>
  <si>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</si>
  <si>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</si>
  <si>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</si>
  <si>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</si>
  <si>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</si>
  <si>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</si>
  <si>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</si>
  <si>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</si>
  <si>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</si>
  <si>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</si>
  <si>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</si>
  <si>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</si>
  <si>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</si>
  <si>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</si>
  <si>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</si>
  <si>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</si>
  <si>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</si>
  <si>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</si>
  <si>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</si>
  <si>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</si>
  <si>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</si>
  <si>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</si>
  <si>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</si>
  <si>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</si>
  <si>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</si>
  <si>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</si>
  <si>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</si>
  <si>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</si>
  <si>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</si>
  <si>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</si>
  <si>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</si>
  <si>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</si>
  <si>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</si>
  <si>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</si>
  <si>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</si>
  <si>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</si>
  <si>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</si>
  <si>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</si>
  <si>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</si>
  <si>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</si>
  <si>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</si>
  <si>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</si>
  <si>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</si>
  <si>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</si>
  <si>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</si>
  <si>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</si>
  <si>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</si>
  <si>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</si>
  <si>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</si>
  <si>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</si>
  <si>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</si>
  <si>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</si>
  <si>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</si>
  <si>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</si>
  <si>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</si>
  <si>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</si>
  <si>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</si>
  <si>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</si>
  <si>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</si>
  <si>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</si>
  <si>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</si>
  <si>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</si>
  <si>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</si>
  <si>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</si>
  <si>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</si>
  <si>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</si>
  <si>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</si>
  <si>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</si>
  <si>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</si>
  <si>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</si>
  <si>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</si>
  <si>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</si>
  <si>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</si>
  <si>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</si>
  <si>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</si>
  <si>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</si>
  <si>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</si>
  <si>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</si>
  <si>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</si>
  <si>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</si>
  <si>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</si>
  <si>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</si>
  <si>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</si>
  <si>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</si>
  <si>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</si>
  <si>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</si>
  <si>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</si>
  <si>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</si>
  <si>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</si>
  <si>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</si>
  <si>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</si>
  <si>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</si>
  <si>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</si>
  <si>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</si>
  <si>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</si>
  <si>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</si>
  <si>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</si>
  <si>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</si>
  <si>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</si>
  <si>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</si>
  <si>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</si>
  <si>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</si>
  <si>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</si>
  <si>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</si>
  <si>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</si>
  <si>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</si>
  <si>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</si>
  <si>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</si>
  <si>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</si>
  <si>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</si>
  <si>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</si>
  <si>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</si>
  <si>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</si>
  <si>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</si>
  <si>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</si>
  <si>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</si>
  <si>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</si>
  <si>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</si>
  <si>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</si>
  <si>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</si>
  <si>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</si>
  <si>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</si>
  <si>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</si>
  <si>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</si>
  <si>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</si>
  <si>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</si>
  <si>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</si>
  <si>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</si>
  <si>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</si>
  <si>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</si>
  <si>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</si>
  <si>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</si>
  <si>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</si>
  <si>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</si>
  <si>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</si>
  <si>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</si>
  <si>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</si>
  <si>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</si>
  <si>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</si>
  <si>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</si>
  <si>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</si>
  <si>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</si>
  <si>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</si>
  <si>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</si>
  <si>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</si>
  <si>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</si>
  <si>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</si>
  <si>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</si>
  <si>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</si>
  <si>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</si>
  <si>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</si>
  <si>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</si>
  <si>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</si>
  <si>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</si>
  <si>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</si>
  <si>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</si>
  <si>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</si>
  <si>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</si>
  <si>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</si>
  <si>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</si>
  <si>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</si>
  <si>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</si>
  <si>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</si>
  <si>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</si>
  <si>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</si>
  <si>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</si>
  <si>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</si>
  <si>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</si>
  <si>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</si>
  <si>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</si>
  <si>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</si>
  <si>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</si>
  <si>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</si>
  <si>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</si>
  <si>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</si>
  <si>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</si>
  <si>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</si>
  <si>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</si>
  <si>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</si>
  <si>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</si>
  <si>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</si>
  <si>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</si>
  <si>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</si>
  <si>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</si>
  <si>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</si>
  <si>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</si>
  <si>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</si>
  <si>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</si>
  <si>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</si>
  <si>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</si>
  <si>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</si>
  <si>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</si>
  <si>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</si>
  <si>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</si>
  <si>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</si>
  <si>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</si>
  <si>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</si>
  <si>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</si>
  <si>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</si>
  <si>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</si>
  <si>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</si>
  <si>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</si>
  <si>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</si>
  <si>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</si>
  <si>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</si>
  <si>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</si>
  <si>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</si>
  <si>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</si>
  <si>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</si>
  <si>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</si>
  <si>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</si>
  <si>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</si>
  <si>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</si>
  <si>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</si>
  <si>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</si>
  <si>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</si>
  <si>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</si>
  <si>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</si>
  <si>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</si>
  <si>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</si>
  <si>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</si>
  <si>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</si>
  <si>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</si>
  <si>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</si>
  <si>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</si>
  <si>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</si>
  <si>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</si>
  <si>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</si>
  <si>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</si>
  <si>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</si>
  <si>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</si>
  <si>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</si>
  <si>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</si>
  <si>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</si>
  <si>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</si>
  <si>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</si>
  <si>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</si>
  <si>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</si>
  <si>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</si>
  <si>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</si>
  <si>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</si>
  <si>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</si>
  <si>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</si>
  <si>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</si>
  <si>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</si>
  <si>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</si>
  <si>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</si>
  <si>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</si>
  <si>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</si>
  <si>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</si>
  <si>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</si>
  <si>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</si>
  <si>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</si>
  <si>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</si>
  <si>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</si>
  <si>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</si>
  <si>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</si>
  <si>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</si>
  <si>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</si>
  <si>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</si>
  <si>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</si>
  <si>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</si>
  <si>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</si>
  <si>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</si>
  <si>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</si>
  <si>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</si>
  <si>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</si>
  <si>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</si>
  <si>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</si>
  <si>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</si>
  <si>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</si>
  <si>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</si>
  <si>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</si>
  <si>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</si>
  <si>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</si>
  <si>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</si>
  <si>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</si>
  <si>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</si>
  <si>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</si>
  <si>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</si>
  <si>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</si>
  <si>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</si>
  <si>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</si>
  <si>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</si>
  <si>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</si>
  <si>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</si>
  <si>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</si>
  <si>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</si>
  <si>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</si>
  <si>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</si>
  <si>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</si>
  <si>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</si>
  <si>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</si>
  <si>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</si>
  <si>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</si>
  <si>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</si>
  <si>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</si>
  <si>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</si>
  <si>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</si>
  <si>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</si>
  <si>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</si>
  <si>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</si>
  <si>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</si>
  <si>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</si>
  <si>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</si>
  <si>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</si>
  <si>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</si>
  <si>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</si>
  <si>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</si>
  <si>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</si>
  <si>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</si>
  <si>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</si>
  <si>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</si>
  <si>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</si>
  <si>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</si>
  <si>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</si>
  <si>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</si>
  <si>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</si>
  <si>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</si>
  <si>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</si>
  <si>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</si>
  <si>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</si>
  <si>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</si>
  <si>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</si>
  <si>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</si>
  <si>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</si>
  <si>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</si>
  <si>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</si>
  <si>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</si>
  <si>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</si>
  <si>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</si>
  <si>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</si>
  <si>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</si>
  <si>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</si>
  <si>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</si>
  <si>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</si>
  <si>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</si>
  <si>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</si>
  <si>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</si>
  <si>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</si>
  <si>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</si>
  <si>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</si>
  <si>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</si>
  <si>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</si>
  <si>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</si>
  <si>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</si>
  <si>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</si>
  <si>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</si>
  <si>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</si>
  <si>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</si>
  <si>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</si>
  <si>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</si>
  <si>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</si>
  <si>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</si>
  <si>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</si>
  <si>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</si>
  <si>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</si>
  <si>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</si>
  <si>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</si>
  <si>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</si>
  <si>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</si>
  <si>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</si>
  <si>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</si>
  <si>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</si>
  <si>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</si>
  <si>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</si>
  <si>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</si>
  <si>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</si>
  <si>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</si>
  <si>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</si>
  <si>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</si>
  <si>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</si>
  <si>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</si>
  <si>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</si>
  <si>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</si>
  <si>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</si>
  <si>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</si>
  <si>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</si>
  <si>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</si>
  <si>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</si>
  <si>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</si>
  <si>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</si>
  <si>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</si>
  <si>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</si>
  <si>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</si>
  <si>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</si>
  <si>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</si>
  <si>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</si>
  <si>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</si>
  <si>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</si>
  <si>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</si>
  <si>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</si>
  <si>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</si>
  <si>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</si>
  <si>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</si>
  <si>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</si>
  <si>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</si>
  <si>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</si>
  <si>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</si>
  <si>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</si>
  <si>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</si>
  <si>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</si>
  <si>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</si>
  <si>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</si>
  <si>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</si>
  <si>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</si>
  <si>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</si>
  <si>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</si>
  <si>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</si>
  <si>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</si>
  <si>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</si>
  <si>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</si>
  <si>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</si>
  <si>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</si>
  <si>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</si>
  <si>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</si>
  <si>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</si>
  <si>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</si>
  <si>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</si>
  <si>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</si>
  <si>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</si>
  <si>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</si>
  <si>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</si>
  <si>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</si>
  <si>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</si>
  <si>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</si>
  <si>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</si>
  <si>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</si>
  <si>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</si>
  <si>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</si>
  <si>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</si>
  <si>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</si>
  <si>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</si>
  <si>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</si>
  <si>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</si>
  <si>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</si>
  <si>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</si>
  <si>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</si>
  <si>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</si>
  <si>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</si>
  <si>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</si>
  <si>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</si>
  <si>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</si>
  <si>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</si>
  <si>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</si>
  <si>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</si>
  <si>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</si>
  <si>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</si>
  <si>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</si>
  <si>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</si>
  <si>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</si>
  <si>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</si>
  <si>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</si>
  <si>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</si>
  <si>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</si>
  <si>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</si>
  <si>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</si>
  <si>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</si>
  <si>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</si>
  <si>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</si>
  <si>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</si>
  <si>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</si>
  <si>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</si>
  <si>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</si>
  <si>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</si>
  <si>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</si>
  <si>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</si>
  <si>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</si>
  <si>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</si>
  <si>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</si>
  <si>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</si>
  <si>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</si>
  <si>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</si>
  <si>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</si>
  <si>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</si>
  <si>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</si>
  <si>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</si>
  <si>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</si>
  <si>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</si>
  <si>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</si>
  <si>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</si>
  <si>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</si>
  <si>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</si>
  <si>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</si>
  <si>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</si>
  <si>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</si>
  <si>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</si>
  <si>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</si>
  <si>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</si>
  <si>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</si>
  <si>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</si>
  <si>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</si>
  <si>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</si>
  <si>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</si>
  <si>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</si>
  <si>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</si>
  <si>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</si>
  <si>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</si>
  <si>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</si>
  <si>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</si>
  <si>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</si>
  <si>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</si>
  <si>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</si>
  <si>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</si>
  <si>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</si>
  <si>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</si>
  <si>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</si>
  <si>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</si>
  <si>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</si>
  <si>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</si>
  <si>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</si>
  <si>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</si>
  <si>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</si>
  <si>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</si>
  <si>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</si>
  <si>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</si>
  <si>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</si>
  <si>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</si>
  <si>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</si>
  <si>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</si>
  <si>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</si>
  <si>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</si>
  <si>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</si>
  <si>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</si>
  <si>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</si>
  <si>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</si>
  <si>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</si>
  <si>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</si>
  <si>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</si>
  <si>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</si>
  <si>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</si>
  <si>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</si>
  <si>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</si>
  <si>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</si>
  <si>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</si>
  <si>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</si>
  <si>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</si>
  <si>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</si>
  <si>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</si>
  <si>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</si>
  <si>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</si>
  <si>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</si>
  <si>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</si>
  <si>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</si>
  <si>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</si>
  <si>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</si>
  <si>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</si>
  <si>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</si>
  <si>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</si>
  <si>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</si>
  <si>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</si>
  <si>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</si>
  <si>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</si>
  <si>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</si>
  <si>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</si>
  <si>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</si>
  <si>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</si>
  <si>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</si>
  <si>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</si>
  <si>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</si>
  <si>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</si>
  <si>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</si>
  <si>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</si>
  <si>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</si>
  <si>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</si>
  <si>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</si>
  <si>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</si>
  <si>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</si>
  <si>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</si>
  <si>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</si>
  <si>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</si>
  <si>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</si>
  <si>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</si>
  <si>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</si>
  <si>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</si>
  <si>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</si>
  <si>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</si>
  <si>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</si>
  <si>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</si>
  <si>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</si>
  <si>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</si>
  <si>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</si>
  <si>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</si>
  <si>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</si>
  <si>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</si>
  <si>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</si>
  <si>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</si>
  <si>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</si>
  <si>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</si>
  <si>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</si>
  <si>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</si>
  <si>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</si>
  <si>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</si>
  <si>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</si>
  <si>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</si>
  <si>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</si>
  <si>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</si>
  <si>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</si>
  <si>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</si>
  <si>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</si>
  <si>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</si>
  <si>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</si>
  <si>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</si>
  <si>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</si>
  <si>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</si>
  <si>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</si>
  <si>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</si>
  <si>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</si>
  <si>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</si>
  <si>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</si>
  <si>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</si>
  <si>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</si>
  <si>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</si>
  <si>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</si>
  <si>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</si>
  <si>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</si>
  <si>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</si>
  <si>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</si>
  <si>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</si>
  <si>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</si>
  <si>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</si>
  <si>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</si>
  <si>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</si>
  <si>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</si>
  <si>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</si>
  <si>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</si>
  <si>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</si>
  <si>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</si>
  <si>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</si>
  <si>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</si>
  <si>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</si>
  <si>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</si>
  <si>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</si>
  <si>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</si>
  <si>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</si>
  <si>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</si>
  <si>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</si>
  <si>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</si>
  <si>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</si>
  <si>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</si>
  <si>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</si>
  <si>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</si>
  <si>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</si>
  <si>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</si>
  <si>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</si>
  <si>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</si>
  <si>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</si>
  <si>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</si>
  <si>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</si>
  <si>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</si>
  <si>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</si>
  <si>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</si>
  <si>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</si>
  <si>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</si>
  <si>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</si>
  <si>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</si>
  <si>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</si>
  <si>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</si>
  <si>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</si>
  <si>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</si>
  <si>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</si>
  <si>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</si>
  <si>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</si>
  <si>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</si>
  <si>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</si>
  <si>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</si>
  <si>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</si>
  <si>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</si>
  <si>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</si>
  <si>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</si>
  <si>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</si>
  <si>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</si>
  <si>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</si>
  <si>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</si>
  <si>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</si>
  <si>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</si>
  <si>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</si>
  <si>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</si>
  <si>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</si>
  <si>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</si>
  <si>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</si>
  <si>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</si>
  <si>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</si>
  <si>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</si>
  <si>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</si>
  <si>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</si>
  <si>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</si>
  <si>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</si>
  <si>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</si>
  <si>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</si>
  <si>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</si>
  <si>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</si>
  <si>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</si>
  <si>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</si>
  <si>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</si>
  <si>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</si>
  <si>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</si>
  <si>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</si>
  <si>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</si>
  <si>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</si>
  <si>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</si>
  <si>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</si>
  <si>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</si>
  <si>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</si>
  <si>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</si>
  <si>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</si>
  <si>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</si>
  <si>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</si>
  <si>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</si>
  <si>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</si>
  <si>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</si>
  <si>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</si>
  <si>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</si>
  <si>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</si>
  <si>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</si>
  <si>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</si>
  <si>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</si>
  <si>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</si>
  <si>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</si>
  <si>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</si>
  <si>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</si>
  <si>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</si>
  <si>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</si>
  <si>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</si>
  <si>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</si>
  <si>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</si>
  <si>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</si>
  <si>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</si>
  <si>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</si>
  <si>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</si>
  <si>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</si>
  <si>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</si>
  <si>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</si>
  <si>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</si>
  <si>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</si>
  <si>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</si>
  <si>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</si>
  <si>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</si>
  <si>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</si>
  <si>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</si>
  <si>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</si>
  <si>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</si>
  <si>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</si>
  <si>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</si>
  <si>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</si>
  <si>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</si>
  <si>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</si>
  <si>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</si>
  <si>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</si>
  <si>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</si>
  <si>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</si>
  <si>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</si>
  <si>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</si>
  <si>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</si>
  <si>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</si>
  <si>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</si>
  <si>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</si>
  <si>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</si>
  <si>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</si>
  <si>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</si>
  <si>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</si>
  <si>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</si>
  <si>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</si>
  <si>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</si>
  <si>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</si>
  <si>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</si>
  <si>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</si>
  <si>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</si>
  <si>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</si>
  <si>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</si>
  <si>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</si>
  <si>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</si>
  <si>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</si>
  <si>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</si>
  <si>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</si>
  <si>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</si>
  <si>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</si>
  <si>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</si>
  <si>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</si>
  <si>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</si>
  <si>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</si>
  <si>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</si>
  <si>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</si>
  <si>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</si>
  <si>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</si>
  <si>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</si>
  <si>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</si>
  <si>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</si>
  <si>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</si>
  <si>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</si>
  <si>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</si>
  <si>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</si>
  <si>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</si>
  <si>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</si>
  <si>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</si>
  <si>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</si>
  <si>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</si>
  <si>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</si>
  <si>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</si>
  <si>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</si>
  <si>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</si>
  <si>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</si>
  <si>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</si>
  <si>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</si>
  <si>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</si>
  <si>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</si>
  <si>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</si>
  <si>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</si>
  <si>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</si>
  <si>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</si>
  <si>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</si>
  <si>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</si>
  <si>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</si>
  <si>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</si>
  <si>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</si>
  <si>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</si>
  <si>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</si>
  <si>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</si>
  <si>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</si>
  <si>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</si>
  <si>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</si>
  <si>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</si>
  <si>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</si>
  <si>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</si>
  <si>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</si>
  <si>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</si>
  <si>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</si>
  <si>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</si>
  <si>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</si>
  <si>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</si>
  <si>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</si>
  <si>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</si>
  <si>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</si>
  <si>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</si>
  <si>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</si>
  <si>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</si>
  <si>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</si>
  <si>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</si>
  <si>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</si>
  <si>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</si>
  <si>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</si>
  <si>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</si>
  <si>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</si>
  <si>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</si>
  <si>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</si>
  <si>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</si>
  <si>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</si>
  <si>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</si>
  <si>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</si>
  <si>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</si>
  <si>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</si>
  <si>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</si>
  <si>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</si>
  <si>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</si>
  <si>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</si>
  <si>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</si>
  <si>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</si>
  <si>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</si>
  <si>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</si>
  <si>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</si>
  <si>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</si>
  <si>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</si>
  <si>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</si>
  <si>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</si>
  <si>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</si>
  <si>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</si>
  <si>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</si>
  <si>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</si>
  <si>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</si>
  <si>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</si>
  <si>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</si>
  <si>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</si>
  <si>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</si>
  <si>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</si>
  <si>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</si>
  <si>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</si>
  <si>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</si>
  <si>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</si>
  <si>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</si>
  <si>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</si>
  <si>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</si>
  <si>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</si>
  <si>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</si>
  <si>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</si>
  <si>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</si>
  <si>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</si>
  <si>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</si>
  <si>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</si>
  <si>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</si>
  <si>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</si>
  <si>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</si>
  <si>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</si>
  <si>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</si>
  <si>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</si>
  <si>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</si>
  <si>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</si>
  <si>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</si>
  <si>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</si>
  <si>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</si>
  <si>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</si>
  <si>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</si>
  <si>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</si>
  <si>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</si>
  <si>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</si>
  <si>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</si>
  <si>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</si>
  <si>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</si>
  <si>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</si>
  <si>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</si>
  <si>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</si>
  <si>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</si>
  <si>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</si>
  <si>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</si>
  <si>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</si>
  <si>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</si>
  <si>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</si>
  <si>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</si>
  <si>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</si>
  <si>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</si>
  <si>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</si>
  <si>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</si>
  <si>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</si>
  <si>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</si>
  <si>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</si>
  <si>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</si>
  <si>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</si>
  <si>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</si>
  <si>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</si>
  <si>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</si>
  <si>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</si>
  <si>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</si>
  <si>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</si>
  <si>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</si>
  <si>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</si>
  <si>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</si>
  <si>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</si>
  <si>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</si>
  <si>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</si>
  <si>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</si>
  <si>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</si>
  <si>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</si>
  <si>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</si>
  <si>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</si>
  <si>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</si>
  <si>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</si>
  <si>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</si>
  <si>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</si>
  <si>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</si>
  <si>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</si>
  <si>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</si>
  <si>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</si>
  <si>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</si>
  <si>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</si>
  <si>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</si>
  <si>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</si>
  <si>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</si>
  <si>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</si>
  <si>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</si>
  <si>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</si>
  <si>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</si>
  <si>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</si>
  <si>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</si>
  <si>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</si>
  <si>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</si>
  <si>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</si>
  <si>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</si>
  <si>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</si>
  <si>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</si>
  <si>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</si>
  <si>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</si>
  <si>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</si>
  <si>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</si>
  <si>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</si>
  <si>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</si>
  <si>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</si>
  <si>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</si>
  <si>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</si>
  <si>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</si>
  <si>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</si>
  <si>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</si>
  <si>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</si>
  <si>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</si>
  <si>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</si>
  <si>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</si>
  <si>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</si>
  <si>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</si>
  <si>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</si>
  <si>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</si>
  <si>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</si>
  <si>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</si>
  <si>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</si>
  <si>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</si>
  <si>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</si>
  <si>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</si>
  <si>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</si>
  <si>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</si>
  <si>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</si>
  <si>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</si>
  <si>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</si>
  <si>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</si>
  <si>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</si>
  <si>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</si>
  <si>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</si>
  <si>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</si>
  <si>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</si>
  <si>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</si>
  <si>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</si>
  <si>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</si>
  <si>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</si>
  <si>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</si>
  <si>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</si>
  <si>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</si>
  <si>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</si>
  <si>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</si>
  <si>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</si>
  <si>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</si>
  <si>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</si>
  <si>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</si>
  <si>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</si>
  <si>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</si>
  <si>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</si>
  <si>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</si>
  <si>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</si>
  <si>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</si>
  <si>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</si>
  <si>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</si>
  <si>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</si>
  <si>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</si>
  <si>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</si>
  <si>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</si>
  <si>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</si>
  <si>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</si>
  <si>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</si>
  <si>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</si>
  <si>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</si>
  <si>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</si>
  <si>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</si>
  <si>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</si>
  <si>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</si>
  <si>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</si>
  <si>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</si>
  <si>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</si>
  <si>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</si>
  <si>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</si>
  <si>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</si>
  <si>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</si>
  <si>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</si>
  <si>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</si>
  <si>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</si>
  <si>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</si>
  <si>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</si>
  <si>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</si>
  <si>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</si>
  <si>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</si>
  <si>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</si>
  <si>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</si>
  <si>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</si>
  <si>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</si>
  <si>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</si>
  <si>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</si>
  <si>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</si>
  <si>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</si>
  <si>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</si>
  <si>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</si>
  <si>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</si>
  <si>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</si>
  <si>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</si>
  <si>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</si>
  <si>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</si>
  <si>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</si>
  <si>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</si>
  <si>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</si>
  <si>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</si>
  <si>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</si>
  <si>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</si>
  <si>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</si>
  <si>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</si>
  <si>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</si>
  <si>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</si>
  <si>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</si>
  <si>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</si>
  <si>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</si>
  <si>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</si>
  <si>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</si>
  <si>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</si>
  <si>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</si>
  <si>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</si>
  <si>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</si>
  <si>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</si>
  <si>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</si>
  <si>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</si>
  <si>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</si>
  <si>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</si>
  <si>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</si>
  <si>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</si>
  <si>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</si>
  <si>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</si>
  <si>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</si>
  <si>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</si>
  <si>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</si>
  <si>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</si>
  <si>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</si>
  <si>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</si>
  <si>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</si>
  <si>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</si>
  <si>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</si>
  <si>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</si>
  <si>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</si>
  <si>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</si>
  <si>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</si>
  <si>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</si>
  <si>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</si>
  <si>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</si>
  <si>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</si>
  <si>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</si>
  <si>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</si>
  <si>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</si>
  <si>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</si>
  <si>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</si>
  <si>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</si>
  <si>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</si>
  <si>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</si>
  <si>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</si>
  <si>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</si>
  <si>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</si>
  <si>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</si>
  <si>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</si>
  <si>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</si>
  <si>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</si>
  <si>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</si>
  <si>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</si>
  <si>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</si>
  <si>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</si>
  <si>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</si>
  <si>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</si>
  <si>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</si>
  <si>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</si>
  <si>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</si>
  <si>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</si>
  <si>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</si>
  <si>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</si>
  <si>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</si>
  <si>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</si>
  <si>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</si>
  <si>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</si>
  <si>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</si>
  <si>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</si>
  <si>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</si>
  <si>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</si>
  <si>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</si>
  <si>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</si>
  <si>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</si>
  <si>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</si>
  <si>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</si>
  <si>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</si>
  <si>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</si>
  <si>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</si>
  <si>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</si>
  <si>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</si>
  <si>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</si>
  <si>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</si>
  <si>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</si>
  <si>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</si>
  <si>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</si>
  <si>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</si>
  <si>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</si>
  <si>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</si>
  <si>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</si>
  <si>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</si>
  <si>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</si>
  <si>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</si>
  <si>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</si>
  <si>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</si>
  <si>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</si>
  <si>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</si>
  <si>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</si>
  <si>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</si>
  <si>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</si>
  <si>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</si>
  <si>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</si>
  <si>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</si>
  <si>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</si>
  <si>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</si>
  <si>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</si>
  <si>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</si>
  <si>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</si>
  <si>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</si>
  <si>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</si>
  <si>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</si>
  <si>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</si>
  <si>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</si>
  <si>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</si>
  <si>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</si>
  <si>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</si>
  <si>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</si>
  <si>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</si>
  <si>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</si>
  <si>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</si>
  <si>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</si>
  <si>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</si>
  <si>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</si>
  <si>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</si>
  <si>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</si>
  <si>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</si>
  <si>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</si>
  <si>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</si>
  <si>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</si>
  <si>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</si>
  <si>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</si>
  <si>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</si>
  <si>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</si>
  <si>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</si>
  <si>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</si>
  <si>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</si>
  <si>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</si>
  <si>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</si>
  <si>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</si>
  <si>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</si>
  <si>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</si>
  <si>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</si>
  <si>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</si>
  <si>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</si>
  <si>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</si>
  <si>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</si>
  <si>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</si>
  <si>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</si>
  <si>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</si>
  <si>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</si>
  <si>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</si>
  <si>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</si>
  <si>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</si>
  <si>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</si>
  <si>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</si>
  <si>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</si>
  <si>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</si>
  <si>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</si>
  <si>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</si>
  <si>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</si>
  <si>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</si>
  <si>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</si>
  <si>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</si>
  <si>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</si>
  <si>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</si>
  <si>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</si>
  <si>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</si>
  <si>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</si>
  <si>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</si>
  <si>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</si>
  <si>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</si>
  <si>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</si>
  <si>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</si>
  <si>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</si>
  <si>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</si>
  <si>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</si>
  <si>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</si>
  <si>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</si>
  <si>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</si>
  <si>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</si>
  <si>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</si>
  <si>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</si>
  <si>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</si>
  <si>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</si>
  <si>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</si>
  <si>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</si>
  <si>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</si>
  <si>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</si>
  <si>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</si>
  <si>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</si>
  <si>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</si>
  <si>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</si>
  <si>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</si>
  <si>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</si>
  <si>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</si>
  <si>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</si>
  <si>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</si>
  <si>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</si>
  <si>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</si>
  <si>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</si>
  <si>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</si>
  <si>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</si>
  <si>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</si>
  <si>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</si>
  <si>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</si>
  <si>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</si>
  <si>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</si>
  <si>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</si>
  <si>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</si>
  <si>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</si>
  <si>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</si>
  <si>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</si>
  <si>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</si>
  <si>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</si>
  <si>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</si>
  <si>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</si>
  <si>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</si>
  <si>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</si>
  <si>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</si>
  <si>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</si>
  <si>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</si>
  <si>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</si>
  <si>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</si>
  <si>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</si>
  <si>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</si>
  <si>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</si>
  <si>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</si>
  <si>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</si>
  <si>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</si>
  <si>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</si>
  <si>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</si>
  <si>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</si>
  <si>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</si>
  <si>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</si>
  <si>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</si>
  <si>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</si>
  <si>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</si>
  <si>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</si>
  <si>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</si>
  <si>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</si>
  <si>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</si>
  <si>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</si>
  <si>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</si>
  <si>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</si>
  <si>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</si>
  <si>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</si>
  <si>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</si>
  <si>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</si>
  <si>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</si>
  <si>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</si>
  <si>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</si>
  <si>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</si>
  <si>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</si>
  <si>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</si>
  <si>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</si>
  <si>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</si>
  <si>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</si>
  <si>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</si>
  <si>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</si>
  <si>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</si>
  <si>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</si>
  <si>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</si>
  <si>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</si>
  <si>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</si>
  <si>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</si>
  <si>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</si>
  <si>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</si>
  <si>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</si>
  <si>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</si>
  <si>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</si>
  <si>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</si>
  <si>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</si>
  <si>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</si>
  <si>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</si>
  <si>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</si>
  <si>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</si>
  <si>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</si>
  <si>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</si>
  <si>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</si>
  <si>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</si>
  <si>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</si>
  <si>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</si>
  <si>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</si>
  <si>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</si>
  <si>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</si>
  <si>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</si>
  <si>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</si>
  <si>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</si>
  <si>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</si>
  <si>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</si>
  <si>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</si>
  <si>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</si>
  <si>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</si>
  <si>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</si>
  <si>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</si>
  <si>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</si>
  <si>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</si>
  <si>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</si>
  <si>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</si>
  <si>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</si>
  <si>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</si>
  <si>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</si>
  <si>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</si>
  <si>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</si>
  <si>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</si>
  <si>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</si>
  <si>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</si>
  <si>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</si>
  <si>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</si>
  <si>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</si>
  <si>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</si>
  <si>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</si>
  <si>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</si>
  <si>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</si>
  <si>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</si>
  <si>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</si>
  <si>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</si>
  <si>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</si>
  <si>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</si>
  <si>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</si>
  <si>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</si>
  <si>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</si>
  <si>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</si>
  <si>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</si>
  <si>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</si>
  <si>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</si>
  <si>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</si>
  <si>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</si>
  <si>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</si>
  <si>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</si>
  <si>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</si>
  <si>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</si>
  <si>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</si>
  <si>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</si>
  <si>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</si>
  <si>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</si>
  <si>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</si>
  <si>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</si>
  <si>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</si>
  <si>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</si>
  <si>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</si>
  <si>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</si>
  <si>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</si>
  <si>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</si>
  <si>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</si>
  <si>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</si>
  <si>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</si>
  <si>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</si>
  <si>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</si>
  <si>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</si>
  <si>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</si>
  <si>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</si>
  <si>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</si>
  <si>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</si>
  <si>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</si>
  <si>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</si>
  <si>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</si>
  <si>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</si>
  <si>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</si>
  <si>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</si>
  <si>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</si>
  <si>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</si>
  <si>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</si>
  <si>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</si>
  <si>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</si>
  <si>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</si>
  <si>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</si>
  <si>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</si>
  <si>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</si>
  <si>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</si>
  <si>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</si>
  <si>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</si>
  <si>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</si>
  <si>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</si>
  <si>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</si>
  <si>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</si>
  <si>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</si>
  <si>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</si>
  <si>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</si>
  <si>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</si>
  <si>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</si>
  <si>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</si>
  <si>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</si>
  <si>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</si>
  <si>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</si>
  <si>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</si>
  <si>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</si>
  <si>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</si>
  <si>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</si>
  <si>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</si>
  <si>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</si>
  <si>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</si>
  <si>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</si>
  <si>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</si>
  <si>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</si>
  <si>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</si>
  <si>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</si>
  <si>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</si>
  <si>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</si>
  <si>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</si>
  <si>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</si>
  <si>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</si>
  <si>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</si>
  <si>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</si>
  <si>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</si>
  <si>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</si>
  <si>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</si>
  <si>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</si>
  <si>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</si>
  <si>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</si>
  <si>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</si>
  <si>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</si>
  <si>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</si>
  <si>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</si>
  <si>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</si>
  <si>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</si>
  <si>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</si>
  <si>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</si>
  <si>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</si>
  <si>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</si>
  <si>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</si>
  <si>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</si>
  <si>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</si>
  <si>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</si>
  <si>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</si>
  <si>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</si>
  <si>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</si>
  <si>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</si>
  <si>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</si>
  <si>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</si>
  <si>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</si>
  <si>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</si>
  <si>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</si>
  <si>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</si>
  <si>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</si>
  <si>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</si>
  <si>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</si>
  <si>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</si>
  <si>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</si>
  <si>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</si>
  <si>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</si>
  <si>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</si>
  <si>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</si>
  <si>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</si>
  <si>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</si>
  <si>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</si>
  <si>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</si>
  <si>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</si>
  <si>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</si>
  <si>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</si>
  <si>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</si>
  <si>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</si>
  <si>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</si>
  <si>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</si>
  <si>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</si>
  <si>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</si>
  <si>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</si>
  <si>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</si>
  <si>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</si>
  <si>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</si>
  <si>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</si>
  <si>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</si>
  <si>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</si>
  <si>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</si>
  <si>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</si>
  <si>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</si>
  <si>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</si>
  <si>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</si>
  <si>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</si>
  <si>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</si>
  <si>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</si>
  <si>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</si>
  <si>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</si>
  <si>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</si>
  <si>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</si>
  <si>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</si>
  <si>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</si>
  <si>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</si>
  <si>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</si>
  <si>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</si>
  <si>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</si>
  <si>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</si>
  <si>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</si>
  <si>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</si>
  <si>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</si>
  <si>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</si>
  <si>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</si>
  <si>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</si>
  <si>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</si>
  <si>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</si>
  <si>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</si>
  <si>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</si>
  <si>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</si>
  <si>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</si>
  <si>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</si>
  <si>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</si>
  <si>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</si>
  <si>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</si>
  <si>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</si>
  <si>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</si>
  <si>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</si>
  <si>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</si>
  <si>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</si>
  <si>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</si>
  <si>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</si>
  <si>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</si>
  <si>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</si>
  <si>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</si>
  <si>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</si>
  <si>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</si>
  <si>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</si>
  <si>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</si>
  <si>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</si>
  <si>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</si>
  <si>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</si>
  <si>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</si>
  <si>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</si>
  <si>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</si>
  <si>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</si>
  <si>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</si>
  <si>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</si>
  <si>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</si>
  <si>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</si>
  <si>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</si>
  <si>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</si>
  <si>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</si>
  <si>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</si>
  <si>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</si>
  <si>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</si>
  <si>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</si>
  <si>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</si>
  <si>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</si>
  <si>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</si>
  <si>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</si>
  <si>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</si>
  <si>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</si>
  <si>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</si>
  <si>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</si>
  <si>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</si>
  <si>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</si>
  <si>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</si>
  <si>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</si>
  <si>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</si>
  <si>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</si>
  <si>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</si>
  <si>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</si>
  <si>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</si>
  <si>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</si>
  <si>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</si>
  <si>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</si>
  <si>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</si>
  <si>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</si>
  <si>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</si>
  <si>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</si>
  <si>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</si>
  <si>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</si>
  <si>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</si>
  <si>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</si>
  <si>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</si>
  <si>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</si>
  <si>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</si>
  <si>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</si>
  <si>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</si>
  <si>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</si>
  <si>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</si>
  <si>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</si>
  <si>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</si>
  <si>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</si>
  <si>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</si>
  <si>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</si>
  <si>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</si>
  <si>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</si>
  <si>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</si>
  <si>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</si>
  <si>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</si>
  <si>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</si>
  <si>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</si>
  <si>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</si>
  <si>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</si>
  <si>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</si>
  <si>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</si>
  <si>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</si>
  <si>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</si>
  <si>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</si>
  <si>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</si>
  <si>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</si>
  <si>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</si>
  <si>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</si>
  <si>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</si>
  <si>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</si>
  <si>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</si>
  <si>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</si>
  <si>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</si>
  <si>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</si>
  <si>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</si>
  <si>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</si>
  <si>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</si>
  <si>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</si>
  <si>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</si>
  <si>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</si>
  <si>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</si>
  <si>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</si>
  <si>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</si>
  <si>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</si>
  <si>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</si>
  <si>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</si>
  <si>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</si>
  <si>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</si>
  <si>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</si>
  <si>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</si>
  <si>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</si>
  <si>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</si>
  <si>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</si>
  <si>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</si>
  <si>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</si>
  <si>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</si>
  <si>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</si>
  <si>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</si>
  <si>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</si>
  <si>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</si>
  <si>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</si>
  <si>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</si>
  <si>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</si>
  <si>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</si>
  <si>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</si>
  <si>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</si>
  <si>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</si>
  <si>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</si>
  <si>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</si>
  <si>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</si>
  <si>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</si>
  <si>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</si>
  <si>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</si>
  <si>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</si>
  <si>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</si>
  <si>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</si>
  <si>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</si>
  <si>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</si>
  <si>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</si>
  <si>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</si>
  <si>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</si>
  <si>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</si>
  <si>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</si>
  <si>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</si>
  <si>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</si>
  <si>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</si>
  <si>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</si>
  <si>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</si>
  <si>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</si>
  <si>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</si>
  <si>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</si>
  <si>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</si>
  <si>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</si>
  <si>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</si>
  <si>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</si>
  <si>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</si>
  <si>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</si>
  <si>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</si>
  <si>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</si>
  <si>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</si>
  <si>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</si>
  <si>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</si>
  <si>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</si>
  <si>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</si>
  <si>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</si>
  <si>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</si>
  <si>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</si>
  <si>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</si>
  <si>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</si>
  <si>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</si>
  <si>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</si>
  <si>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</si>
  <si>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</si>
  <si>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</si>
  <si>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</si>
  <si>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</si>
  <si>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</si>
  <si>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</si>
  <si>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</si>
  <si>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</si>
  <si>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</si>
  <si>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</si>
  <si>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</si>
  <si>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</si>
  <si>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</si>
  <si>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</si>
  <si>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</si>
  <si>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</si>
  <si>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</si>
  <si>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</si>
  <si>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</si>
  <si>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</si>
  <si>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</si>
  <si>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</si>
  <si>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</si>
  <si>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</si>
  <si>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</si>
  <si>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</si>
  <si>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</si>
  <si>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</si>
  <si>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</si>
  <si>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</si>
  <si>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</si>
  <si>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</si>
  <si>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</si>
  <si>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</si>
  <si>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</si>
  <si>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</si>
  <si>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</si>
  <si>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</si>
  <si>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</si>
  <si>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</si>
  <si>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</si>
  <si>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</si>
  <si>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</si>
  <si>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</si>
  <si>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</si>
  <si>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</si>
  <si>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</si>
  <si>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</si>
  <si>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</si>
  <si>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</si>
  <si>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</si>
  <si>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</si>
  <si>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</si>
  <si>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</si>
  <si>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</si>
  <si>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</si>
  <si>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</si>
  <si>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</si>
  <si>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</si>
  <si>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</si>
  <si>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</si>
  <si>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</si>
  <si>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</si>
  <si>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</si>
  <si>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</si>
  <si>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</si>
  <si>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</si>
  <si>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</si>
  <si>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</si>
  <si>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</si>
  <si>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</si>
  <si>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</si>
  <si>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</si>
  <si>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</si>
  <si>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</si>
  <si>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</si>
  <si>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</si>
  <si>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</si>
  <si>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</si>
  <si>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</si>
  <si>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</si>
  <si>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</si>
  <si>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</si>
  <si>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</si>
  <si>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</si>
  <si>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</si>
  <si>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</si>
  <si>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</si>
  <si>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</si>
  <si>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</si>
  <si>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</si>
  <si>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</si>
  <si>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</si>
  <si>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</si>
  <si>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</si>
  <si>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</si>
  <si>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</si>
  <si>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</si>
  <si>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</si>
  <si>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</si>
  <si>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</si>
  <si>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</si>
  <si>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</si>
  <si>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</si>
  <si>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</si>
  <si>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</si>
  <si>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</si>
  <si>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</si>
  <si>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</si>
  <si>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</si>
  <si>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</si>
  <si>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</si>
  <si>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</si>
  <si>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</si>
  <si>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</si>
  <si>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</si>
  <si>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</si>
  <si>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</si>
  <si>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</si>
  <si>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</si>
  <si>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</si>
  <si>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</si>
  <si>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</si>
  <si>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</si>
  <si>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</si>
  <si>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</si>
  <si>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</si>
  <si>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</si>
  <si>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</si>
  <si>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</si>
  <si>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</si>
  <si>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</si>
  <si>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</si>
  <si>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</si>
  <si>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</si>
  <si>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</si>
  <si>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</si>
  <si>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</si>
  <si>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</si>
  <si>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</si>
  <si>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</si>
  <si>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</si>
  <si>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</si>
  <si>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</si>
  <si>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</si>
  <si>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</si>
  <si>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</si>
  <si>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</si>
  <si>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</si>
  <si>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</si>
  <si>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</si>
  <si>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</si>
  <si>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</si>
  <si>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</si>
  <si>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</si>
  <si>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</si>
  <si>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</si>
  <si>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</si>
  <si>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</si>
  <si>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</si>
  <si>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</si>
  <si>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</si>
  <si>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</si>
  <si>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</si>
  <si>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</si>
  <si>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</si>
  <si>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</si>
  <si>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</si>
  <si>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</si>
  <si>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</si>
  <si>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</si>
  <si>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</si>
  <si>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</si>
  <si>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</si>
  <si>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</si>
  <si>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</si>
  <si>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</si>
  <si>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</si>
  <si>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</si>
  <si>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</si>
  <si>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</si>
  <si>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</si>
  <si>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</si>
  <si>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</si>
  <si>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</si>
  <si>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</si>
  <si>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</si>
  <si>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</si>
  <si>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</si>
  <si>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</si>
  <si>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</si>
  <si>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</si>
  <si>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</si>
  <si>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</si>
  <si>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</si>
  <si>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</si>
  <si>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</si>
  <si>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</si>
  <si>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</si>
  <si>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</si>
  <si>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</si>
  <si>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</si>
  <si>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</si>
  <si>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</si>
  <si>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</si>
  <si>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</si>
  <si>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</si>
  <si>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</si>
  <si>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</si>
  <si>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</si>
  <si>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</si>
  <si>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</si>
  <si>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</si>
  <si>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</si>
  <si>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</si>
  <si>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</si>
  <si>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</si>
  <si>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</si>
  <si>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</si>
  <si>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</si>
  <si>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</si>
  <si>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</si>
  <si>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</si>
  <si>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</si>
  <si>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</si>
  <si>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</si>
  <si>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</si>
  <si>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</si>
  <si>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</si>
  <si>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</si>
  <si>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</si>
  <si>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</si>
  <si>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</si>
  <si>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</si>
  <si>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</si>
  <si>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</si>
  <si>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</si>
  <si>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</si>
  <si>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</si>
  <si>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</si>
  <si>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</si>
  <si>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</si>
  <si>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</si>
  <si>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</si>
  <si>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</si>
  <si>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</si>
  <si>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</si>
  <si>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</si>
  <si>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</si>
  <si>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</si>
  <si>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</si>
  <si>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</si>
  <si>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</si>
  <si>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</si>
  <si>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</si>
  <si>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</si>
  <si>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</si>
  <si>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</si>
  <si>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</si>
  <si>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</si>
  <si>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</si>
  <si>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</si>
  <si>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</si>
  <si>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</si>
  <si>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</si>
  <si>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</si>
  <si>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</si>
  <si>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</si>
  <si>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</si>
  <si>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</si>
  <si>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</si>
  <si>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</si>
  <si>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</si>
  <si>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</si>
  <si>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</si>
  <si>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</si>
  <si>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</si>
  <si>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</si>
  <si>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</si>
  <si>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</si>
  <si>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</si>
  <si>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</si>
  <si>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</si>
  <si>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</si>
  <si>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</si>
  <si>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</si>
  <si>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</si>
  <si>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</si>
  <si>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</si>
  <si>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</si>
  <si>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</si>
  <si>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</si>
  <si>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</si>
  <si>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</si>
  <si>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</si>
  <si>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</si>
  <si>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</si>
  <si>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</si>
  <si>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</si>
  <si>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</si>
  <si>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</si>
  <si>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</si>
  <si>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</si>
  <si>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</si>
  <si>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</si>
  <si>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</si>
  <si>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</si>
  <si>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</si>
  <si>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</si>
  <si>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</si>
  <si>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</si>
  <si>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</si>
  <si>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</si>
  <si>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</si>
  <si>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</si>
  <si>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</si>
  <si>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</si>
  <si>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</si>
  <si>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</si>
  <si>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</si>
  <si>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</si>
  <si>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</si>
  <si>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</si>
  <si>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</si>
  <si>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</si>
  <si>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</si>
  <si>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</si>
  <si>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</si>
  <si>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</si>
  <si>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</si>
  <si>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</si>
  <si>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</si>
  <si>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</si>
  <si>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</si>
  <si>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</si>
  <si>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</si>
  <si>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</si>
  <si>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</si>
  <si>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</si>
  <si>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</si>
  <si>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</si>
  <si>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</si>
  <si>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</si>
  <si>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</si>
  <si>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</si>
  <si>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</si>
  <si>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</si>
  <si>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</si>
  <si>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</si>
  <si>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</si>
  <si>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</si>
  <si>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</si>
  <si>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</si>
  <si>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</si>
  <si>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</si>
  <si>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</si>
  <si>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</si>
  <si>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</si>
  <si>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</si>
  <si>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</si>
  <si>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</si>
  <si>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</si>
  <si>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</si>
  <si>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</si>
  <si>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</si>
  <si>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</si>
  <si>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</si>
  <si>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</si>
  <si>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</si>
  <si>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</si>
  <si>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</si>
  <si>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</si>
  <si>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</si>
  <si>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</si>
  <si>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</si>
  <si>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</si>
  <si>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</si>
  <si>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</si>
  <si>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</si>
  <si>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</si>
  <si>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</si>
  <si>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</si>
  <si>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</si>
  <si>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</si>
  <si>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</si>
  <si>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</si>
  <si>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</si>
  <si>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</si>
  <si>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</si>
  <si>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</si>
  <si>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</si>
  <si>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</si>
  <si>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</si>
  <si>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</si>
  <si>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</si>
  <si>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</si>
  <si>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</si>
  <si>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</si>
  <si>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</si>
  <si>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</si>
  <si>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</si>
  <si>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</si>
  <si>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</si>
  <si>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</si>
  <si>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</si>
  <si>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</si>
  <si>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</si>
  <si>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</si>
  <si>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</si>
  <si>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</si>
  <si>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</si>
  <si>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</si>
  <si>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</si>
  <si>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</si>
  <si>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</si>
  <si>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</si>
  <si>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</si>
  <si>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</si>
  <si>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</si>
  <si>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</si>
  <si>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</si>
  <si>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</si>
  <si>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</si>
  <si>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</si>
  <si>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</si>
  <si>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</si>
  <si>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</si>
  <si>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</si>
  <si>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</si>
  <si>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</si>
  <si>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</si>
  <si>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</si>
  <si>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</si>
  <si>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</si>
  <si>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</si>
  <si>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</si>
  <si>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</si>
  <si>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</si>
  <si>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</si>
  <si>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</si>
  <si>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</si>
  <si>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</si>
  <si>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</si>
  <si>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</si>
  <si>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</si>
  <si>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</si>
  <si>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</si>
  <si>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</si>
  <si>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</si>
  <si>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</si>
  <si>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</si>
  <si>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</si>
  <si>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</si>
  <si>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</si>
  <si>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</si>
  <si>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</si>
  <si>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</si>
  <si>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</si>
  <si>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</si>
  <si>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</si>
  <si>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</si>
  <si>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</si>
  <si>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</si>
  <si>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</si>
  <si>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</si>
  <si>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</si>
  <si>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</si>
  <si>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</si>
  <si>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</si>
  <si>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</si>
  <si>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</si>
  <si>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</si>
  <si>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</si>
  <si>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</si>
  <si>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</si>
  <si>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</si>
  <si>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</si>
  <si>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</si>
  <si>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</si>
  <si>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</si>
  <si>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</si>
  <si>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</si>
  <si>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</si>
  <si>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</si>
  <si>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</si>
  <si>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</si>
  <si>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</si>
  <si>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</si>
  <si>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</si>
  <si>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</si>
  <si>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</si>
  <si>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</si>
  <si>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</si>
  <si>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</si>
  <si>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</si>
  <si>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</si>
  <si>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</si>
  <si>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</si>
  <si>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</si>
  <si>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</si>
  <si>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</si>
  <si>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</si>
  <si>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</si>
  <si>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</si>
  <si>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</si>
  <si>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</si>
  <si>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</si>
  <si>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</si>
  <si>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</si>
  <si>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</si>
  <si>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</si>
  <si>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</si>
  <si>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</si>
  <si>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</si>
  <si>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</si>
  <si>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</si>
  <si>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</si>
  <si>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</si>
  <si>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</si>
  <si>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</si>
  <si>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</si>
  <si>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</si>
  <si>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</si>
  <si>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</si>
  <si>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</si>
  <si>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</si>
  <si>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</si>
  <si>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</si>
  <si>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</si>
  <si>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</si>
  <si>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</si>
  <si>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</si>
  <si>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</si>
  <si>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</si>
  <si>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</si>
  <si>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</si>
  <si>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</si>
  <si>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</si>
  <si>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</si>
  <si>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</si>
  <si>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</si>
  <si>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</si>
  <si>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</si>
  <si>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</si>
  <si>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</si>
  <si>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</si>
  <si>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</si>
  <si>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</si>
  <si>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</si>
  <si>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</si>
  <si>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</si>
  <si>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</si>
  <si>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</si>
  <si>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</si>
  <si>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</si>
  <si>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</si>
  <si>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</si>
  <si>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</si>
  <si>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</si>
  <si>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</si>
  <si>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</si>
  <si>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</si>
  <si>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</si>
  <si>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</si>
  <si>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</si>
  <si>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</si>
  <si>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</si>
  <si>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</si>
  <si>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</si>
  <si>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</si>
  <si>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</si>
  <si>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</si>
  <si>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</si>
  <si>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</si>
  <si>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</si>
  <si>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</si>
  <si>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</si>
  <si>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</si>
  <si>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</si>
  <si>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</si>
  <si>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</si>
  <si>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</si>
  <si>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</si>
  <si>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</si>
  <si>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</si>
  <si>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</si>
  <si>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</si>
  <si>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</si>
  <si>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</si>
  <si>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</si>
  <si>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</si>
  <si>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</si>
  <si>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</si>
  <si>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</si>
  <si>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</si>
  <si>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</si>
  <si>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</si>
  <si>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</si>
  <si>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</si>
  <si>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</si>
  <si>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</si>
  <si>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</si>
  <si>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</si>
  <si>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</si>
  <si>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</si>
  <si>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</si>
  <si>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</si>
  <si>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</si>
  <si>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</si>
  <si>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</si>
  <si>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</si>
  <si>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</si>
  <si>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</si>
  <si>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</si>
  <si>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</si>
  <si>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</si>
  <si>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</si>
  <si>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</si>
  <si>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</si>
  <si>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</si>
  <si>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</si>
  <si>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</si>
  <si>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</si>
  <si>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</si>
  <si>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</si>
  <si>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</si>
  <si>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</si>
  <si>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</si>
  <si>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</si>
  <si>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</si>
  <si>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</si>
  <si>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</si>
  <si>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</si>
  <si>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</si>
  <si>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</si>
  <si>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</si>
  <si>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</si>
  <si>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</si>
  <si>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</si>
  <si>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</si>
  <si>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</si>
  <si>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</si>
  <si>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</si>
  <si>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</si>
  <si>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</si>
  <si>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</si>
  <si>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</si>
  <si>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</si>
  <si>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</si>
  <si>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</si>
  <si>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</si>
  <si>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</si>
  <si>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</si>
  <si>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</si>
  <si>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</si>
  <si>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</si>
  <si>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</si>
  <si>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</si>
  <si>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</si>
  <si>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</si>
  <si>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</si>
  <si>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</si>
  <si>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</si>
  <si>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</si>
  <si>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</si>
  <si>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</si>
  <si>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</si>
  <si>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</si>
  <si>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</si>
  <si>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</si>
  <si>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</si>
  <si>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</si>
  <si>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</si>
  <si>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</si>
  <si>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</si>
  <si>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</si>
  <si>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</si>
  <si>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</si>
  <si>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</si>
  <si>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</si>
  <si>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</si>
  <si>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</si>
  <si>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</si>
  <si>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</si>
  <si>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</si>
  <si>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</si>
  <si>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</si>
  <si>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</si>
  <si>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</si>
  <si>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</si>
  <si>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</si>
  <si>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</si>
  <si>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</si>
  <si>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</si>
  <si>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</si>
  <si>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</si>
  <si>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</si>
  <si>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</si>
  <si>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</si>
  <si>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</si>
  <si>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</si>
  <si>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</si>
  <si>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</si>
  <si>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</si>
  <si>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</si>
  <si>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</si>
  <si>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</si>
  <si>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</si>
  <si>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</si>
  <si>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</si>
  <si>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</si>
  <si>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</si>
  <si>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</si>
  <si>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</si>
  <si>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</si>
  <si>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</si>
  <si>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</si>
  <si>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</si>
  <si>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</si>
  <si>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</si>
  <si>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</si>
  <si>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</si>
  <si>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</si>
  <si>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</si>
  <si>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</si>
  <si>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</si>
  <si>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</si>
  <si>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</si>
  <si>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</si>
  <si>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</si>
  <si>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</si>
  <si>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</si>
  <si>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</si>
  <si>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</si>
  <si>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</si>
  <si>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</si>
  <si>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</si>
  <si>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</si>
  <si>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</si>
  <si>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</si>
  <si>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</si>
  <si>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</si>
  <si>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</si>
  <si>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</si>
  <si>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</si>
  <si>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</si>
  <si>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</si>
  <si>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</si>
  <si>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</si>
  <si>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</si>
  <si>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</si>
  <si>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</si>
  <si>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</si>
  <si>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</si>
  <si>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</si>
  <si>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</si>
  <si>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</si>
  <si>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</si>
  <si>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</si>
  <si>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</si>
  <si>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</si>
  <si>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</si>
  <si>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</si>
  <si>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</si>
  <si>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</si>
  <si>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</si>
  <si>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</si>
  <si>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</si>
  <si>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</si>
  <si>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</si>
  <si>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</si>
  <si>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</si>
  <si>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</si>
  <si>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</si>
  <si>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</si>
  <si>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</si>
  <si>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</si>
  <si>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</si>
  <si>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</si>
  <si>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</si>
  <si>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</si>
  <si>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</si>
  <si>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</si>
  <si>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</si>
  <si>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</si>
  <si>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</si>
  <si>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</si>
  <si>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</si>
  <si>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</si>
  <si>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</si>
  <si>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</si>
  <si>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</si>
  <si>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</si>
  <si>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</si>
  <si>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</si>
  <si>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</si>
  <si>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</si>
  <si>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</si>
  <si>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</si>
  <si>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</si>
  <si>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</si>
  <si>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</si>
  <si>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</si>
  <si>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</si>
  <si>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</si>
  <si>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</si>
  <si>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</si>
  <si>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</si>
  <si>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</si>
  <si>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</si>
  <si>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</si>
  <si>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</si>
  <si>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</si>
  <si>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</si>
  <si>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</si>
  <si>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</si>
  <si>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</si>
  <si>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</si>
  <si>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</si>
  <si>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</si>
  <si>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</si>
  <si>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</si>
  <si>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</si>
  <si>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</si>
  <si>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</si>
  <si>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</si>
  <si>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</si>
  <si>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</si>
  <si>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</si>
  <si>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</si>
  <si>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</si>
  <si>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</si>
  <si>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</si>
  <si>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</si>
  <si>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</si>
  <si>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</si>
  <si>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</si>
  <si>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</si>
  <si>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</si>
  <si>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</si>
  <si>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</si>
  <si>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</si>
  <si>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</si>
  <si>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</si>
  <si>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</si>
  <si>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</si>
  <si>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</si>
  <si>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</si>
  <si>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</si>
  <si>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</si>
  <si>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</si>
  <si>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</si>
  <si>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</si>
  <si>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</si>
  <si>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</si>
  <si>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</si>
  <si>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</si>
  <si>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</si>
  <si>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</si>
  <si>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</si>
  <si>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</si>
  <si>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</si>
  <si>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</si>
  <si>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</si>
  <si>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</si>
  <si>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</si>
  <si>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</si>
  <si>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</si>
  <si>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</si>
  <si>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</si>
  <si>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</si>
  <si>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</si>
  <si>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</si>
  <si>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</si>
  <si>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</si>
  <si>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</si>
  <si>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</si>
  <si>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</si>
  <si>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</si>
  <si>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</si>
  <si>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</si>
  <si>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</si>
  <si>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</si>
  <si>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</si>
  <si>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</si>
  <si>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</si>
  <si>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</si>
  <si>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</si>
  <si>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</si>
  <si>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</si>
  <si>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</si>
  <si>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</si>
  <si>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</si>
  <si>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</si>
  <si>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</si>
  <si>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</si>
  <si>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</si>
  <si>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</si>
  <si>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</si>
  <si>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</si>
  <si>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</si>
  <si>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</si>
  <si>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</si>
  <si>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</si>
  <si>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</si>
  <si>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</si>
  <si>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</si>
  <si>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</si>
  <si>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</si>
  <si>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</si>
  <si>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</si>
  <si>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</si>
  <si>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</si>
  <si>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</si>
  <si>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</si>
  <si>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</si>
  <si>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</si>
  <si>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</si>
  <si>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</si>
  <si>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</si>
  <si>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</si>
  <si>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</si>
  <si>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</si>
  <si>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</si>
  <si>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</si>
  <si>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</si>
  <si>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</si>
  <si>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</si>
  <si>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</si>
  <si>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</si>
  <si>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</si>
  <si>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</si>
  <si>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</si>
  <si>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</si>
  <si>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</si>
  <si>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</si>
  <si>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</si>
  <si>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</si>
  <si>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</si>
  <si>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</si>
  <si>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</si>
  <si>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</si>
  <si>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</si>
  <si>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</si>
  <si>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</si>
  <si>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</si>
  <si>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</si>
  <si>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</si>
  <si>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</si>
  <si>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</si>
  <si>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</si>
  <si>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</si>
  <si>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</si>
  <si>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</si>
  <si>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</si>
  <si>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</si>
  <si>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</si>
  <si>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</si>
  <si>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</si>
  <si>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</si>
  <si>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</si>
  <si>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</si>
  <si>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</si>
  <si>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</si>
  <si>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</si>
  <si>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</si>
  <si>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</si>
  <si>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</si>
  <si>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</si>
  <si>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</si>
  <si>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</si>
  <si>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</si>
  <si>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</si>
  <si>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</si>
  <si>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</si>
  <si>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</si>
  <si>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</si>
  <si>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</si>
  <si>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</si>
  <si>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</si>
  <si>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</si>
  <si>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</si>
  <si>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</si>
  <si>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</si>
  <si>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</si>
  <si>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</si>
  <si>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</si>
  <si>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</si>
  <si>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</si>
  <si>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</si>
  <si>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</si>
  <si>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</si>
  <si>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</si>
  <si>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</si>
  <si>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</si>
  <si>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</si>
  <si>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</si>
  <si>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</si>
  <si>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</si>
  <si>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</si>
  <si>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</si>
  <si>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</si>
  <si>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</si>
  <si>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</si>
  <si>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</si>
  <si>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</si>
  <si>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</si>
  <si>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</si>
  <si>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</si>
  <si>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</si>
  <si>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</si>
  <si>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</si>
  <si>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</si>
  <si>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</si>
  <si>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</si>
  <si>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</si>
  <si>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</si>
  <si>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</si>
  <si>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</si>
  <si>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</si>
  <si>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</si>
  <si>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</si>
  <si>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</si>
  <si>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</si>
  <si>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</si>
  <si>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</si>
  <si>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</si>
  <si>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</si>
  <si>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</si>
  <si>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</si>
  <si>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</si>
  <si>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</si>
  <si>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</si>
  <si>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</si>
  <si>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</si>
  <si>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</si>
  <si>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</si>
  <si>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</si>
  <si>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</si>
  <si>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</si>
  <si>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</si>
  <si>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</si>
  <si>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</si>
  <si>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</si>
  <si>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</si>
  <si>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</si>
  <si>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</si>
  <si>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</si>
  <si>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</si>
  <si>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</si>
  <si>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</si>
  <si>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</si>
  <si>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</si>
  <si>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</si>
  <si>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</si>
  <si>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</si>
  <si>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</si>
  <si>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</si>
  <si>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</si>
  <si>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</si>
  <si>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</si>
  <si>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</si>
  <si>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</si>
  <si>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</si>
  <si>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</si>
  <si>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</si>
  <si>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</si>
  <si>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</si>
  <si>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</si>
  <si>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</si>
  <si>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</si>
  <si>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</si>
  <si>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</si>
  <si>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</si>
  <si>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</si>
  <si>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</si>
  <si>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</si>
  <si>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</si>
  <si>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</si>
  <si>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</si>
  <si>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</si>
  <si>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</si>
  <si>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</si>
  <si>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</si>
  <si>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</si>
  <si>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</si>
  <si>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</si>
  <si>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</si>
  <si>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</si>
  <si>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</si>
  <si>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</si>
  <si>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</si>
  <si>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</si>
  <si>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</si>
  <si>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</si>
  <si>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</si>
  <si>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</si>
  <si>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</si>
  <si>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</si>
  <si>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</si>
  <si>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</si>
  <si>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</si>
  <si>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</si>
  <si>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</si>
  <si>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</si>
  <si>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</si>
  <si>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</si>
  <si>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</si>
  <si>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</si>
  <si>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</si>
  <si>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</si>
  <si>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</si>
  <si>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</si>
  <si>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</si>
  <si>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</si>
  <si>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</si>
  <si>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</si>
  <si>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</si>
  <si>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</si>
  <si>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</si>
  <si>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</si>
  <si>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</si>
  <si>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</si>
  <si>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</si>
  <si>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</si>
  <si>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</si>
  <si>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</si>
  <si>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</si>
  <si>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</si>
  <si>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</si>
  <si>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</si>
  <si>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</si>
  <si>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</si>
  <si>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</si>
  <si>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</si>
  <si>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</si>
  <si>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</si>
  <si>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</si>
  <si>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</si>
  <si>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</si>
  <si>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</si>
  <si>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</si>
  <si>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</si>
  <si>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</si>
  <si>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</si>
  <si>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</si>
  <si>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</si>
  <si>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</si>
  <si>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</si>
  <si>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</si>
  <si>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</si>
  <si>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</si>
  <si>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</si>
  <si>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</si>
  <si>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</si>
  <si>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</si>
  <si>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</si>
  <si>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</si>
  <si>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</si>
  <si>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</si>
  <si>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</si>
  <si>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</si>
  <si>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</si>
  <si>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</si>
  <si>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</si>
  <si>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</si>
  <si>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</si>
  <si>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</si>
  <si>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</si>
  <si>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</si>
  <si>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</si>
  <si>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</si>
  <si>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</si>
  <si>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</si>
  <si>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</si>
  <si>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</si>
  <si>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</si>
  <si>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</si>
  <si>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</si>
  <si>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</si>
  <si>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</si>
  <si>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</si>
  <si>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</si>
  <si>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</si>
  <si>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</si>
  <si>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</si>
  <si>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</si>
  <si>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</si>
  <si>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</si>
  <si>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</si>
  <si>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</si>
  <si>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</si>
  <si>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</si>
  <si>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</si>
  <si>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</si>
  <si>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</si>
  <si>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</si>
  <si>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</si>
  <si>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</si>
  <si>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</si>
  <si>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</si>
  <si>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</si>
  <si>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</si>
  <si>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</si>
  <si>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</si>
  <si>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</si>
  <si>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</si>
  <si>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</si>
  <si>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</si>
  <si>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</si>
  <si>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</si>
  <si>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</si>
  <si>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</si>
  <si>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</si>
  <si>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</si>
  <si>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</si>
  <si>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</si>
  <si>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</si>
  <si>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</si>
  <si>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</si>
  <si>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</si>
  <si>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</si>
  <si>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</si>
  <si>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</si>
  <si>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</si>
  <si>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</si>
  <si>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</si>
  <si>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</si>
  <si>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</si>
  <si>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</si>
  <si>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</si>
  <si>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</si>
  <si>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</si>
  <si>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</si>
  <si>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</si>
  <si>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</si>
  <si>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</si>
  <si>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</si>
  <si>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</si>
  <si>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</si>
  <si>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</si>
  <si>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</si>
  <si>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</si>
  <si>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</si>
  <si>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</si>
  <si>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</si>
  <si>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</si>
  <si>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</si>
  <si>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</si>
  <si>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</si>
  <si>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</si>
  <si>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</si>
  <si>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</si>
  <si>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</si>
  <si>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</si>
  <si>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</si>
  <si>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</si>
  <si>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</si>
  <si>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</si>
  <si>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</si>
  <si>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</si>
  <si>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</si>
  <si>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</si>
  <si>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</si>
  <si>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</si>
  <si>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</si>
  <si>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</si>
  <si>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</si>
  <si>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</si>
  <si>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</si>
  <si>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</si>
  <si>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</si>
  <si>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</si>
  <si>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</si>
  <si>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</si>
  <si>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</si>
  <si>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</si>
  <si>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</si>
  <si>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</si>
  <si>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</si>
  <si>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</si>
  <si>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</si>
  <si>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</si>
  <si>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</si>
  <si>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</si>
  <si>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</si>
  <si>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</si>
  <si>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</si>
  <si>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</si>
  <si>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</si>
  <si>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</si>
  <si>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</si>
  <si>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</si>
  <si>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</si>
  <si>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</si>
  <si>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</si>
  <si>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</si>
  <si>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</si>
  <si>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</si>
  <si>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</si>
  <si>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</si>
  <si>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</si>
  <si>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</si>
  <si>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</si>
  <si>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</si>
  <si>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</si>
  <si>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</si>
  <si>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</si>
  <si>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</si>
  <si>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</si>
  <si>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</si>
  <si>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</si>
  <si>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</si>
  <si>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</si>
  <si>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</si>
  <si>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</si>
  <si>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</si>
  <si>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</si>
  <si>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</si>
  <si>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</si>
  <si>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</si>
  <si>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</si>
  <si>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</si>
  <si>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</si>
  <si>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</si>
  <si>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</si>
  <si>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</si>
  <si>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</si>
  <si>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</si>
  <si>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</si>
  <si>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</si>
  <si>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</si>
  <si>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</si>
  <si>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</si>
  <si>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</si>
  <si>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</si>
  <si>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</si>
  <si>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</si>
  <si>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</si>
  <si>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</si>
  <si>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</si>
  <si>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</si>
  <si>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</si>
  <si>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</si>
  <si>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</si>
  <si>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</si>
  <si>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</si>
  <si>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</si>
  <si>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</si>
  <si>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</si>
  <si>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</si>
  <si>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</si>
  <si>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</si>
  <si>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</si>
  <si>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</si>
  <si>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</si>
  <si>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</si>
  <si>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</si>
  <si>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</si>
  <si>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</si>
  <si>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</si>
  <si>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</si>
  <si>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</si>
  <si>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</si>
  <si>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</si>
  <si>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</si>
  <si>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</si>
  <si>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</si>
  <si>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</si>
  <si>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</si>
  <si>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</si>
  <si>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</si>
  <si>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</si>
  <si>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</si>
  <si>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</si>
  <si>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</si>
  <si>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</si>
  <si>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</si>
  <si>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</si>
  <si>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</si>
  <si>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</si>
  <si>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</si>
  <si>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</si>
  <si>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</si>
  <si>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</si>
  <si>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</si>
  <si>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</si>
  <si>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</si>
  <si>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</si>
  <si>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</si>
  <si>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</si>
  <si>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</si>
  <si>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</si>
  <si>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</si>
  <si>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</si>
  <si>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</si>
  <si>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</si>
  <si>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</si>
  <si>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</si>
  <si>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</si>
  <si>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</si>
  <si>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</si>
  <si>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</si>
  <si>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</si>
  <si>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</si>
  <si>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</si>
  <si>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</si>
  <si>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</si>
  <si>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</si>
  <si>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</si>
  <si>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</si>
  <si>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</si>
  <si>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</si>
  <si>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</si>
  <si>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</si>
  <si>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</si>
  <si>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</si>
  <si>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</si>
  <si>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</si>
  <si>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</si>
  <si>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</si>
  <si>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</si>
  <si>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</si>
  <si>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</si>
  <si>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</si>
  <si>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</si>
  <si>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</si>
  <si>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</si>
  <si>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</si>
  <si>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</si>
  <si>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</si>
  <si>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</si>
  <si>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</si>
  <si>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</si>
  <si>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</si>
  <si>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</si>
  <si>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</si>
  <si>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</si>
  <si>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</si>
  <si>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</si>
  <si>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</si>
  <si>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</si>
  <si>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</si>
  <si>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</si>
  <si>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</si>
  <si>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</si>
  <si>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</si>
  <si>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</si>
  <si>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</si>
  <si>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</si>
  <si>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</si>
  <si>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</si>
  <si>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</si>
  <si>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</si>
  <si>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</si>
  <si>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</si>
  <si>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</si>
  <si>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</si>
  <si>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</si>
  <si>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</si>
  <si>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</si>
  <si>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</si>
  <si>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</si>
  <si>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</si>
  <si>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</si>
  <si>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</si>
  <si>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</si>
  <si>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</si>
  <si>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</si>
  <si>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</si>
  <si>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</si>
  <si>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</si>
  <si>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</si>
  <si>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</si>
  <si>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</si>
  <si>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</si>
  <si>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</si>
  <si>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</si>
  <si>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</si>
  <si>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</si>
  <si>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</si>
  <si>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</si>
  <si>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</si>
  <si>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</si>
  <si>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</si>
  <si>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</si>
  <si>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</si>
  <si>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</si>
  <si>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</si>
  <si>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</si>
  <si>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</si>
  <si>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</si>
  <si>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</si>
  <si>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</si>
  <si>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</si>
  <si>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</si>
  <si>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</si>
  <si>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</si>
  <si>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</si>
  <si>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</si>
  <si>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</si>
  <si>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</si>
  <si>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</si>
  <si>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</si>
  <si>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</si>
  <si>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</si>
  <si>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</si>
  <si>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</si>
  <si>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</si>
  <si>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</si>
  <si>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</si>
  <si>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</si>
  <si>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</si>
  <si>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</si>
  <si>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</si>
  <si>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</si>
  <si>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</si>
  <si>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</si>
  <si>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</si>
  <si>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</si>
  <si>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</si>
  <si>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</si>
  <si>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</si>
  <si>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</si>
  <si>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</si>
  <si>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</si>
  <si>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</si>
  <si>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</si>
  <si>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</si>
  <si>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</si>
  <si>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</si>
  <si>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</si>
  <si>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</si>
  <si>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</si>
  <si>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</si>
  <si>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</si>
  <si>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</si>
  <si>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</si>
  <si>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</si>
  <si>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</si>
  <si>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</si>
  <si>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</si>
  <si>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</si>
  <si>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</si>
  <si>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</si>
  <si>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</si>
  <si>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</si>
  <si>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</si>
  <si>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</si>
  <si>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</si>
  <si>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</si>
  <si>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</si>
  <si>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</si>
  <si>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</si>
  <si>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</si>
  <si>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</si>
  <si>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</si>
  <si>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</si>
  <si>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</si>
  <si>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</si>
  <si>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</si>
  <si>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</si>
  <si>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</si>
  <si>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</si>
  <si>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</si>
  <si>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</si>
  <si>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</si>
  <si>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</si>
  <si>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</si>
  <si>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</si>
  <si>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</si>
  <si>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</si>
  <si>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</si>
  <si>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</si>
  <si>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</si>
  <si>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</si>
  <si>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</si>
  <si>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</si>
  <si>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</si>
  <si>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</si>
  <si>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</si>
  <si>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</si>
  <si>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</si>
  <si>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</si>
  <si>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</si>
  <si>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</si>
  <si>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</si>
  <si>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</si>
  <si>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</si>
  <si>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</si>
  <si>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</si>
  <si>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</si>
  <si>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</si>
  <si>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</si>
  <si>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</si>
  <si>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</si>
  <si>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</si>
  <si>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</si>
  <si>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</si>
  <si>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</si>
  <si>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</si>
  <si>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</si>
  <si>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</si>
  <si>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</si>
  <si>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</si>
  <si>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</si>
  <si>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</si>
  <si>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</si>
  <si>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</si>
  <si>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</si>
  <si>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</si>
  <si>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</si>
  <si>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</si>
  <si>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</si>
  <si>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</si>
  <si>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</si>
  <si>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</si>
  <si>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</si>
  <si>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</si>
  <si>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</si>
  <si>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</si>
  <si>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</si>
  <si>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</si>
  <si>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</si>
  <si>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</si>
  <si>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</si>
  <si>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</si>
  <si>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</si>
  <si>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</si>
  <si>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</si>
  <si>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</si>
  <si>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</si>
  <si>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</si>
  <si>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</si>
  <si>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</si>
  <si>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</si>
  <si>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</si>
  <si>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</si>
  <si>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</si>
  <si>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</si>
  <si>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</si>
  <si>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</si>
  <si>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</si>
  <si>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</si>
  <si>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</si>
  <si>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</si>
  <si>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</si>
  <si>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</si>
  <si>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</si>
  <si>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</si>
  <si>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</si>
  <si>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</si>
  <si>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</si>
  <si>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</si>
  <si>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</si>
  <si>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</si>
  <si>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</si>
  <si>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</si>
  <si>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</si>
  <si>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</si>
  <si>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</si>
  <si>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</si>
  <si>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</si>
  <si>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</si>
  <si>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</si>
  <si>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</si>
  <si>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</si>
  <si>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</si>
  <si>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</si>
  <si>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</si>
  <si>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</si>
  <si>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</si>
  <si>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</si>
  <si>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</si>
  <si>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</si>
  <si>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</si>
  <si>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</si>
  <si>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</si>
  <si>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</si>
  <si>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</si>
  <si>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</si>
  <si>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</si>
  <si>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</si>
  <si>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</si>
  <si>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</si>
  <si>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</si>
  <si>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</si>
  <si>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</si>
  <si>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</si>
  <si>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</si>
  <si>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</si>
  <si>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</si>
  <si>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</si>
  <si>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</si>
  <si>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</si>
  <si>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</si>
  <si>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</si>
  <si>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</si>
  <si>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</si>
  <si>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</si>
  <si>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</si>
  <si>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</si>
  <si>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</si>
  <si>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</si>
  <si>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</si>
  <si>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</si>
  <si>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</si>
  <si>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</si>
  <si>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</si>
  <si>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</si>
  <si>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</si>
  <si>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</si>
  <si>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</si>
  <si>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</si>
  <si>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</si>
  <si>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</si>
  <si>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</si>
  <si>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</si>
  <si>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</si>
  <si>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</si>
  <si>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</si>
  <si>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</si>
  <si>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</si>
  <si>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</si>
  <si>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</si>
  <si>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</si>
  <si>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</si>
  <si>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</si>
  <si>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</si>
  <si>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</si>
  <si>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</si>
  <si>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</si>
  <si>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</si>
  <si>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</si>
  <si>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</si>
  <si>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</si>
  <si>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</si>
  <si>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</si>
  <si>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</si>
  <si>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</si>
  <si>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</si>
  <si>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</si>
  <si>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</si>
  <si>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</si>
  <si>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</si>
  <si>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</si>
  <si>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</si>
  <si>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</si>
  <si>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</si>
  <si>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</si>
  <si>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</si>
  <si>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</si>
  <si>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</si>
  <si>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</si>
  <si>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</si>
  <si>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</si>
  <si>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</si>
  <si>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</si>
  <si>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</si>
  <si>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</si>
  <si>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</si>
  <si>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</si>
  <si>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</si>
  <si>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</si>
  <si>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</si>
  <si>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</si>
  <si>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</si>
  <si>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</si>
  <si>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</si>
  <si>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</si>
  <si>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</si>
  <si>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</si>
  <si>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</si>
  <si>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</si>
  <si>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</si>
  <si>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</si>
  <si>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</si>
  <si>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</si>
  <si>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</si>
  <si>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</si>
  <si>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</si>
  <si>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</si>
  <si>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</si>
  <si>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</si>
  <si>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</si>
  <si>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</si>
  <si>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</si>
  <si>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</si>
  <si>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</si>
  <si>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</si>
  <si>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</si>
  <si>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</si>
  <si>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</si>
  <si>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</si>
  <si>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</si>
  <si>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</si>
  <si>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</si>
  <si>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</si>
  <si>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</si>
  <si>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</si>
  <si>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</si>
  <si>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</si>
  <si>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</si>
  <si>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</si>
  <si>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</si>
  <si>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</si>
  <si>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</si>
  <si>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</si>
  <si>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</si>
  <si>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</si>
  <si>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</si>
  <si>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</si>
  <si>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</si>
  <si>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</si>
  <si>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</si>
  <si>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</si>
  <si>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</si>
  <si>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</si>
  <si>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</si>
  <si>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</si>
  <si>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</si>
  <si>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</si>
  <si>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</si>
  <si>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</si>
  <si>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</si>
  <si>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</si>
  <si>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</si>
  <si>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</si>
  <si>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</si>
  <si>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</si>
  <si>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</si>
  <si>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</si>
  <si>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</si>
  <si>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</si>
  <si>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</si>
  <si>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</si>
  <si>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</si>
  <si>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</si>
  <si>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</si>
  <si>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</si>
  <si>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</si>
  <si>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</si>
  <si>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</si>
  <si>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</si>
  <si>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</si>
  <si>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</si>
  <si>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</si>
  <si>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</si>
  <si>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</si>
  <si>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</si>
  <si>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</si>
  <si>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</si>
  <si>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</si>
  <si>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</si>
  <si>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</si>
  <si>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</si>
  <si>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</si>
  <si>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</si>
  <si>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</si>
  <si>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</si>
  <si>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</si>
  <si>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</si>
  <si>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</si>
  <si>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</si>
  <si>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</si>
  <si>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</si>
  <si>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</si>
  <si>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</si>
  <si>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</si>
  <si>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</si>
  <si>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</si>
  <si>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</si>
  <si>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</si>
  <si>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</si>
  <si>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</si>
  <si>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</si>
  <si>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</si>
  <si>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</si>
  <si>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</si>
  <si>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</si>
  <si>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</si>
  <si>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</si>
  <si>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</si>
  <si>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</si>
  <si>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</si>
  <si>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</si>
  <si>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</si>
  <si>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</si>
  <si>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</si>
  <si>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</si>
  <si>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</si>
  <si>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</si>
  <si>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</si>
  <si>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</si>
  <si>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</si>
  <si>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</si>
  <si>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</si>
  <si>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</si>
  <si>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</si>
  <si>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</si>
  <si>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</si>
  <si>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</si>
  <si>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</si>
  <si>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</si>
  <si>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</si>
  <si>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</si>
  <si>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</si>
  <si>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</si>
  <si>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</si>
  <si>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</si>
  <si>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</si>
  <si>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</si>
  <si>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</si>
  <si>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</si>
  <si>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</si>
  <si>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</si>
  <si>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</si>
  <si>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</si>
  <si>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</si>
  <si>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</si>
  <si>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</si>
  <si>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</si>
  <si>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</si>
  <si>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</si>
  <si>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</si>
  <si>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</si>
  <si>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</si>
  <si>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</si>
  <si>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</si>
  <si>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</si>
  <si>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</si>
  <si>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</si>
  <si>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</si>
  <si>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</si>
  <si>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</si>
  <si>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</si>
  <si>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</si>
  <si>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</si>
  <si>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</si>
  <si>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</si>
  <si>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</si>
  <si>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</si>
  <si>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</si>
  <si>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</si>
  <si>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</si>
  <si>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</si>
  <si>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</si>
  <si>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</si>
  <si>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</si>
  <si>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</si>
  <si>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</si>
  <si>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</si>
  <si>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</si>
  <si>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</si>
  <si>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</si>
  <si>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</si>
  <si>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</si>
  <si>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</si>
  <si>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</si>
  <si>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</si>
  <si>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</si>
  <si>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</si>
  <si>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</si>
  <si>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</si>
  <si>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</si>
  <si>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</si>
  <si>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</si>
  <si>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</si>
  <si>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</si>
  <si>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</si>
  <si>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</si>
  <si>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</si>
  <si>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</si>
  <si>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</si>
  <si>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</si>
  <si>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</si>
  <si>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</si>
  <si>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</si>
  <si>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</si>
  <si>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</si>
  <si>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</si>
  <si>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</si>
  <si>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</si>
  <si>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</si>
  <si>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</si>
  <si>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</si>
  <si>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</si>
  <si>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</si>
  <si>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</si>
  <si>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</si>
  <si>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</si>
  <si>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</si>
  <si>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</si>
  <si>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</si>
  <si>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</si>
  <si>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</si>
  <si>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</si>
  <si>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</si>
  <si>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</si>
  <si>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</si>
  <si>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</si>
  <si>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</si>
  <si>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</si>
  <si>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</si>
  <si>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</si>
  <si>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</si>
  <si>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</si>
  <si>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</si>
  <si>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</si>
  <si>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</si>
  <si>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</si>
  <si>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</si>
  <si>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</si>
  <si>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</si>
  <si>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</si>
  <si>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</si>
  <si>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</si>
  <si>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</si>
  <si>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</si>
  <si>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</si>
  <si>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</si>
  <si>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</si>
  <si>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</si>
  <si>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</si>
  <si>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</si>
  <si>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</si>
  <si>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</si>
  <si>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</si>
  <si>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</si>
  <si>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</si>
  <si>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</si>
  <si>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</si>
  <si>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</si>
  <si>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</si>
  <si>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</si>
  <si>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</si>
  <si>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</si>
  <si>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</si>
  <si>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</si>
  <si>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</si>
  <si>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</si>
  <si>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</si>
  <si>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</si>
  <si>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</si>
  <si>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</si>
  <si>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</si>
  <si>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</si>
  <si>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</si>
  <si>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</si>
  <si>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</si>
  <si>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</si>
  <si>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</si>
  <si>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</si>
  <si>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</si>
  <si>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</si>
  <si>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</si>
  <si>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</si>
  <si>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</si>
  <si>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</si>
  <si>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</si>
  <si>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</si>
  <si>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</si>
  <si>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</si>
  <si>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</si>
  <si>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</si>
  <si>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</si>
  <si>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</si>
  <si>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</si>
  <si>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</si>
  <si>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</si>
  <si>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</si>
  <si>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</si>
  <si>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</si>
  <si>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</si>
  <si>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</si>
  <si>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</si>
  <si>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</si>
  <si>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</si>
  <si>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</si>
  <si>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</si>
  <si>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</si>
  <si>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</si>
  <si>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</si>
  <si>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</si>
  <si>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</si>
  <si>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</si>
  <si>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</si>
  <si>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</si>
  <si>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</si>
  <si>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</si>
  <si>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</si>
  <si>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</si>
  <si>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</si>
  <si>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</si>
  <si>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</si>
  <si>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</si>
  <si>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</si>
  <si>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</si>
  <si>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</si>
  <si>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</si>
  <si>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</si>
  <si>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</si>
  <si>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</si>
  <si>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</si>
  <si>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</si>
  <si>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</si>
  <si>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</si>
  <si>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</si>
  <si>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</si>
  <si>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</si>
  <si>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</si>
  <si>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</si>
  <si>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</si>
  <si>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</si>
  <si>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</si>
  <si>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</si>
  <si>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</si>
  <si>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</si>
  <si>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</si>
  <si>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</si>
  <si>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</si>
  <si>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</si>
  <si>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</si>
  <si>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</si>
  <si>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</si>
  <si>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</si>
  <si>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</si>
  <si>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</si>
  <si>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</si>
  <si>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</si>
  <si>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</si>
  <si>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</si>
  <si>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</si>
  <si>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</si>
  <si>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</si>
  <si>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</si>
  <si>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</si>
  <si>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</si>
  <si>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</si>
  <si>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</si>
  <si>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</si>
  <si>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</si>
  <si>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</si>
  <si>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</si>
  <si>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</si>
  <si>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</si>
  <si>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</si>
  <si>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</si>
  <si>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</si>
  <si>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</si>
  <si>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</si>
  <si>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</si>
  <si>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</si>
  <si>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</si>
  <si>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</si>
  <si>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</si>
  <si>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</si>
  <si>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</si>
  <si>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</si>
  <si>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</si>
  <si>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</si>
  <si>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</si>
  <si>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</si>
  <si>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</si>
  <si>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</si>
  <si>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</si>
  <si>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</si>
  <si>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</si>
  <si>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</si>
  <si>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</si>
  <si>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</si>
  <si>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</si>
  <si>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</si>
  <si>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</si>
  <si>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</si>
  <si>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</si>
  <si>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</si>
  <si>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</si>
  <si>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</si>
  <si>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</si>
  <si>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</si>
  <si>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</si>
  <si>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</si>
  <si>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</si>
  <si>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</si>
  <si>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</si>
  <si>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</si>
  <si>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</si>
  <si>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</si>
  <si>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</si>
  <si>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</si>
  <si>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</si>
  <si>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</si>
  <si>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</si>
  <si>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</si>
  <si>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</si>
  <si>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</si>
  <si>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</si>
  <si>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</si>
  <si>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</si>
  <si>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</si>
  <si>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</si>
  <si>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</si>
  <si>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</si>
  <si>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</si>
  <si>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</si>
  <si>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</si>
  <si>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</si>
  <si>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</si>
  <si>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</si>
  <si>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</si>
  <si>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</si>
  <si>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</si>
  <si>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</si>
  <si>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</si>
  <si>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</si>
  <si>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</si>
  <si>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</si>
  <si>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</si>
  <si>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</si>
  <si>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</si>
  <si>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</si>
  <si>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</si>
  <si>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</si>
  <si>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</si>
  <si>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</si>
  <si>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</si>
  <si>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</si>
  <si>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</si>
  <si>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</si>
  <si>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</si>
  <si>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</si>
  <si>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</si>
  <si>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</si>
  <si>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</si>
  <si>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</si>
  <si>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</si>
  <si>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</si>
  <si>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</si>
  <si>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</si>
  <si>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</si>
  <si>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</si>
  <si>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</si>
  <si>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</si>
  <si>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</si>
  <si>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</si>
  <si>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</si>
  <si>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</si>
  <si>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</si>
  <si>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</si>
  <si>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</si>
  <si>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</si>
  <si>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</si>
  <si>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</si>
  <si>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</si>
  <si>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</si>
  <si>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</si>
  <si>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</si>
  <si>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</si>
  <si>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</si>
  <si>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</si>
  <si>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</si>
  <si>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</si>
  <si>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</si>
  <si>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</si>
  <si>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</si>
  <si>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</si>
  <si>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</si>
  <si>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</si>
  <si>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</si>
  <si>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</si>
  <si>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</si>
  <si>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</si>
  <si>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</si>
  <si>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</si>
  <si>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</si>
  <si>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</si>
  <si>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</si>
  <si>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</si>
  <si>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</si>
  <si>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</si>
  <si>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</si>
  <si>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</si>
  <si>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</si>
  <si>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</si>
  <si>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</si>
  <si>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</si>
  <si>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</si>
  <si>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</si>
  <si>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</si>
  <si>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</si>
  <si>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</si>
  <si>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</si>
  <si>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</si>
  <si>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</si>
  <si>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</si>
  <si>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</si>
  <si>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</si>
  <si>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</si>
  <si>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</si>
  <si>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</si>
  <si>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</si>
  <si>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</si>
  <si>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</si>
  <si>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</si>
  <si>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</si>
  <si>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</si>
  <si>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</si>
  <si>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</si>
  <si>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</si>
  <si>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</si>
  <si>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</si>
  <si>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</si>
  <si>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</si>
  <si>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</si>
  <si>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</si>
  <si>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</si>
  <si>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</si>
  <si>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</si>
  <si>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</si>
  <si>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</si>
  <si>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</si>
  <si>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</si>
  <si>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</si>
  <si>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</si>
  <si>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</si>
  <si>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</si>
  <si>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</si>
  <si>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</si>
  <si>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</si>
  <si>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</si>
  <si>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</si>
  <si>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</si>
  <si>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</si>
  <si>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</si>
  <si>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</si>
  <si>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</si>
  <si>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</si>
  <si>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</si>
  <si>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</si>
  <si>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</si>
  <si>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</si>
  <si>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</si>
  <si>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</si>
  <si>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</si>
  <si>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</si>
  <si>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</si>
  <si>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</si>
  <si>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</si>
  <si>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</si>
  <si>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</si>
  <si>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</si>
  <si>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</si>
  <si>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</si>
  <si>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</si>
  <si>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</si>
  <si>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</si>
  <si>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</si>
  <si>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</si>
  <si>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</si>
  <si>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</si>
  <si>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</si>
  <si>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</si>
  <si>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</si>
  <si>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</si>
  <si>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</si>
  <si>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</si>
  <si>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</si>
  <si>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</si>
  <si>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</si>
  <si>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</si>
  <si>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</si>
  <si>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</si>
  <si>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</si>
  <si>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</si>
  <si>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</si>
  <si>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</si>
  <si>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</si>
  <si>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</si>
  <si>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</si>
  <si>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</si>
  <si>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</si>
  <si>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</si>
  <si>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</si>
  <si>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</si>
  <si>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</si>
  <si>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</si>
  <si>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</si>
  <si>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</si>
  <si>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</si>
  <si>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</si>
  <si>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</si>
  <si>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</si>
  <si>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</si>
  <si>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</si>
  <si>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</si>
  <si>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</si>
  <si>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</si>
  <si>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</si>
  <si>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</si>
  <si>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</si>
  <si>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</si>
  <si>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</si>
  <si>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</si>
  <si>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</si>
  <si>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</si>
  <si>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</si>
  <si>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</si>
  <si>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</si>
  <si>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</si>
  <si>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</si>
  <si>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</si>
  <si>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</si>
  <si>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</si>
  <si>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</si>
  <si>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</si>
  <si>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</si>
  <si>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</si>
  <si>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</si>
  <si>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</si>
  <si>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</si>
  <si>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</si>
  <si>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</si>
  <si>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</si>
  <si>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</si>
  <si>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</si>
  <si>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</si>
  <si>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</si>
  <si>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</si>
  <si>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</si>
  <si>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</si>
  <si>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</si>
  <si>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</si>
  <si>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</si>
  <si>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</si>
  <si>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</si>
  <si>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</si>
  <si>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</si>
  <si>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</si>
  <si>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</si>
  <si>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</si>
  <si>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</si>
  <si>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</si>
  <si>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</si>
  <si>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</si>
  <si>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</si>
  <si>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</si>
  <si>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</si>
  <si>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</si>
  <si>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</si>
  <si>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</si>
  <si>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</si>
  <si>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</si>
  <si>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</si>
  <si>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</si>
  <si>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</si>
  <si>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</si>
  <si>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</si>
  <si>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</si>
  <si>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</si>
  <si>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</si>
  <si>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</si>
  <si>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</si>
  <si>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</si>
  <si>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</si>
  <si>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</si>
  <si>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</si>
  <si>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</si>
  <si>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</si>
  <si>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</si>
  <si>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</si>
  <si>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</si>
  <si>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</si>
  <si>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</si>
  <si>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</si>
  <si>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</si>
  <si>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</si>
  <si>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</si>
  <si>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</si>
  <si>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</si>
  <si>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</si>
  <si>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</si>
  <si>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</si>
  <si>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</si>
  <si>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</si>
  <si>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</si>
  <si>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</si>
  <si>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</si>
  <si>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</si>
  <si>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</si>
  <si>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</si>
  <si>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</si>
  <si>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</si>
  <si>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</si>
  <si>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</si>
  <si>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</si>
  <si>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</si>
  <si>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</si>
  <si>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</si>
  <si>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</si>
  <si>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</si>
  <si>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</si>
  <si>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</si>
  <si>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</si>
  <si>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</si>
  <si>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</si>
  <si>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</si>
  <si>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</si>
  <si>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</si>
  <si>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</si>
  <si>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</si>
  <si>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</si>
  <si>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</si>
  <si>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</si>
  <si>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</si>
  <si>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</si>
  <si>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</si>
  <si>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</si>
  <si>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</si>
  <si>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</si>
  <si>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</si>
  <si>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</si>
  <si>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</si>
  <si>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</si>
  <si>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</si>
  <si>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</si>
  <si>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</si>
  <si>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</si>
  <si>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</si>
  <si>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</si>
  <si>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</si>
  <si>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</si>
  <si>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</si>
  <si>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</si>
  <si>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</si>
  <si>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</si>
  <si>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</si>
  <si>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</si>
  <si>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</si>
  <si>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</si>
  <si>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</si>
  <si>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</si>
  <si>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</si>
  <si>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</si>
  <si>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</si>
  <si>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</si>
  <si>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</si>
  <si>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</si>
  <si>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</si>
  <si>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</si>
  <si>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</si>
  <si>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</si>
  <si>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</si>
  <si>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</si>
  <si>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</si>
  <si>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</si>
  <si>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</si>
  <si>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</si>
  <si>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</si>
  <si>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</si>
  <si>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</si>
  <si>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</si>
  <si>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</si>
  <si>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</si>
  <si>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</si>
  <si>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</si>
  <si>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</si>
  <si>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</si>
  <si>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</si>
  <si>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</si>
  <si>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</si>
  <si>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</si>
  <si>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</si>
  <si>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</si>
  <si>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</si>
  <si>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</si>
  <si>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</si>
  <si>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</si>
  <si>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</si>
  <si>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</si>
  <si>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</si>
  <si>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</si>
  <si>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</si>
  <si>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</si>
  <si>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</si>
  <si>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</si>
  <si>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</si>
  <si>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</si>
  <si>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</si>
  <si>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</si>
  <si>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</si>
  <si>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</si>
  <si>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</si>
  <si>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</si>
  <si>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</si>
  <si>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</si>
  <si>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</si>
  <si>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</si>
  <si>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</si>
  <si>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</si>
  <si>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</si>
  <si>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</si>
  <si>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</si>
  <si>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</si>
  <si>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</si>
  <si>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</si>
  <si>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</si>
  <si>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</si>
  <si>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</si>
  <si>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</si>
  <si>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</si>
  <si>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</si>
  <si>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</si>
  <si>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</si>
  <si>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</si>
  <si>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</si>
  <si>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</si>
  <si>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</si>
  <si>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</si>
  <si>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</si>
  <si>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</si>
  <si>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</si>
  <si>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</si>
  <si>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</si>
  <si>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</si>
  <si>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</si>
  <si>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</si>
  <si>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</si>
  <si>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</si>
  <si>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</si>
  <si>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</si>
  <si>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</si>
  <si>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</si>
  <si>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</si>
  <si>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</si>
  <si>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</si>
  <si>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</si>
  <si>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</si>
  <si>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</si>
  <si>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</si>
  <si>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</si>
  <si>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</si>
  <si>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</si>
  <si>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</si>
  <si>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</si>
  <si>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</si>
  <si>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</si>
  <si>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</si>
  <si>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</si>
  <si>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</si>
  <si>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</si>
  <si>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</si>
  <si>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</si>
  <si>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</si>
  <si>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</si>
  <si>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</si>
  <si>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</si>
  <si>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</si>
  <si>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</si>
  <si>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</si>
  <si>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</si>
  <si>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</si>
  <si>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</si>
  <si>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</si>
  <si>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</si>
  <si>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</si>
  <si>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</si>
  <si>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</si>
  <si>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</si>
  <si>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</si>
  <si>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</si>
  <si>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</si>
  <si>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</si>
  <si>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</si>
  <si>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</si>
  <si>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</si>
  <si>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</si>
  <si>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</si>
  <si>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</si>
  <si>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</si>
  <si>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</si>
  <si>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</si>
  <si>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</si>
  <si>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</si>
  <si>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</si>
  <si>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</si>
  <si>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</si>
  <si>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</si>
  <si>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</si>
  <si>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</si>
  <si>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</si>
  <si>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</si>
  <si>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</si>
  <si>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</si>
  <si>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</si>
  <si>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</si>
  <si>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</si>
  <si>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</si>
  <si>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</si>
  <si>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</si>
  <si>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</si>
  <si>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</si>
  <si>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</si>
  <si>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</si>
  <si>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</si>
  <si>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</si>
  <si>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</si>
  <si>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</si>
  <si>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</si>
  <si>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</si>
  <si>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</si>
  <si>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</si>
  <si>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</si>
  <si>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</si>
  <si>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</si>
  <si>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</si>
  <si>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</si>
  <si>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</si>
  <si>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</si>
  <si>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</si>
  <si>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</si>
  <si>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</si>
  <si>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</si>
  <si>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</si>
  <si>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</si>
  <si>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</si>
  <si>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</si>
  <si>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</si>
  <si>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</si>
  <si>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</si>
  <si>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</si>
  <si>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</si>
  <si>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</si>
  <si>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</si>
  <si>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</si>
  <si>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</si>
  <si>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</si>
  <si>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</si>
  <si>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</si>
  <si>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</si>
  <si>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</si>
  <si>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</si>
  <si>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</si>
  <si>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</si>
  <si>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</si>
  <si>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</si>
  <si>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</si>
  <si>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</si>
  <si>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</si>
  <si>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</si>
  <si>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</si>
  <si>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</si>
  <si>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</si>
  <si>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</si>
  <si>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</si>
  <si>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</si>
  <si>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</si>
  <si>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</si>
  <si>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</si>
  <si>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</si>
  <si>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</si>
  <si>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</si>
  <si>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</si>
  <si>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</si>
  <si>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</si>
  <si>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</si>
  <si>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</si>
  <si>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</si>
  <si>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</si>
  <si>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</si>
  <si>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</si>
  <si>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</si>
  <si>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</si>
  <si>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</si>
  <si>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</si>
  <si>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</si>
  <si>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</si>
  <si>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</si>
  <si>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</si>
  <si>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</si>
  <si>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</si>
  <si>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</si>
  <si>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</si>
  <si>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</si>
  <si>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</si>
  <si>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</si>
  <si>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</si>
  <si>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</si>
  <si>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</si>
  <si>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</si>
  <si>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</si>
  <si>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</si>
  <si>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</si>
  <si>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</si>
  <si>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</si>
  <si>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</si>
  <si>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</si>
  <si>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</si>
  <si>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</si>
  <si>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</si>
  <si>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</si>
  <si>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</si>
  <si>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</si>
  <si>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</si>
  <si>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</si>
  <si>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</si>
  <si>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</si>
  <si>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</si>
  <si>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</si>
  <si>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</si>
  <si>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</si>
  <si>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</si>
  <si>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</si>
  <si>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</si>
  <si>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</si>
  <si>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</si>
  <si>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</si>
  <si>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</si>
  <si>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</si>
  <si>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</si>
  <si>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</si>
  <si>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</si>
  <si>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</si>
  <si>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</si>
  <si>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</si>
  <si>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</si>
  <si>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</si>
  <si>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</si>
  <si>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</si>
  <si>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</si>
  <si>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</si>
  <si>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</si>
  <si>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</si>
  <si>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</si>
  <si>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</si>
  <si>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</si>
  <si>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</si>
  <si>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</si>
  <si>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</si>
  <si>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</si>
  <si>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</si>
  <si>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</si>
  <si>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</si>
  <si>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</si>
  <si>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</si>
  <si>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</si>
  <si>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</si>
  <si>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</si>
  <si>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</si>
  <si>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</si>
  <si>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</si>
  <si>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</si>
  <si>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</si>
  <si>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</si>
  <si>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</si>
  <si>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</si>
  <si>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</si>
  <si>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</si>
  <si>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</si>
  <si>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</si>
  <si>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</si>
  <si>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</si>
  <si>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</si>
  <si>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</si>
  <si>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</si>
  <si>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</si>
  <si>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</si>
  <si>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</si>
  <si>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</si>
  <si>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</si>
  <si>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</si>
  <si>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</si>
  <si>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</si>
  <si>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</si>
  <si>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</si>
  <si>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</si>
  <si>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</si>
  <si>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</si>
  <si>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</si>
  <si>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</si>
  <si>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</si>
  <si>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</si>
  <si>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</si>
  <si>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</si>
  <si>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</si>
  <si>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</si>
  <si>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</si>
  <si>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</si>
  <si>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</si>
  <si>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</si>
  <si>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</si>
  <si>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</si>
  <si>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</si>
  <si>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</si>
  <si>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</si>
  <si>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</si>
  <si>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</si>
  <si>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</si>
  <si>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</si>
  <si>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</si>
  <si>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</si>
  <si>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</si>
  <si>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</si>
  <si>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</si>
  <si>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</si>
  <si>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</si>
  <si>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</si>
  <si>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</si>
  <si>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</si>
  <si>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</si>
  <si>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</si>
  <si>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</si>
  <si>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</si>
  <si>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</si>
  <si>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</si>
  <si>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</si>
  <si>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</si>
  <si>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</si>
  <si>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</si>
  <si>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</si>
  <si>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</si>
  <si>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</si>
  <si>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</si>
  <si>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</si>
  <si>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</si>
  <si>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</si>
  <si>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</si>
  <si>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</si>
  <si>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</si>
  <si>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</si>
  <si>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</si>
  <si>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</si>
  <si>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</si>
  <si>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</si>
  <si>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</si>
  <si>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</si>
  <si>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</si>
  <si>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</si>
  <si>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</si>
  <si>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</si>
  <si>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</si>
  <si>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</si>
  <si>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</si>
  <si>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</si>
  <si>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</si>
  <si>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</si>
  <si>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</si>
  <si>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</si>
  <si>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</si>
  <si>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</si>
  <si>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</si>
  <si>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</si>
  <si>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</si>
  <si>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</si>
  <si>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</si>
  <si>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</si>
  <si>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</si>
  <si>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</si>
  <si>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</si>
  <si>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</si>
  <si>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</si>
  <si>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</si>
  <si>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</si>
  <si>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</si>
  <si>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</si>
  <si>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</si>
  <si>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</si>
  <si>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</si>
  <si>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</si>
  <si>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</si>
  <si>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</si>
  <si>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</si>
  <si>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</si>
  <si>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</si>
  <si>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</si>
  <si>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</si>
  <si>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</si>
  <si>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</si>
  <si>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</si>
  <si>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</si>
  <si>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</si>
  <si>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</si>
  <si>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</si>
  <si>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</si>
  <si>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</si>
  <si>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</si>
  <si>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</si>
  <si>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</si>
  <si>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</si>
  <si>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</si>
  <si>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</si>
  <si>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</si>
  <si>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</si>
  <si>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</si>
  <si>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</si>
  <si>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</si>
  <si>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</si>
  <si>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</si>
  <si>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</si>
  <si>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</si>
  <si>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</si>
  <si>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</si>
  <si>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</si>
  <si>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</si>
  <si>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</si>
  <si>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</si>
  <si>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</si>
  <si>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</si>
  <si>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</si>
  <si>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</si>
  <si>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</si>
  <si>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</si>
  <si>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</si>
  <si>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</si>
  <si>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</si>
  <si>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</si>
  <si>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</si>
  <si>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</si>
  <si>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</si>
  <si>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</si>
  <si>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</si>
  <si>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</si>
  <si>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</si>
  <si>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</si>
  <si>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</si>
  <si>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</si>
  <si>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</si>
  <si>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</si>
  <si>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</si>
  <si>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</si>
  <si>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</si>
  <si>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</si>
  <si>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</si>
  <si>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</si>
  <si>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</si>
  <si>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</si>
  <si>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</si>
  <si>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</si>
  <si>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</si>
  <si>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</si>
  <si>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</si>
  <si>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</si>
  <si>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</si>
  <si>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</si>
  <si>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</si>
  <si>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</si>
  <si>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</si>
  <si>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</si>
  <si>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</si>
  <si>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</si>
  <si>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</si>
  <si>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</si>
  <si>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</si>
  <si>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</si>
  <si>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</si>
  <si>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</si>
  <si>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</si>
  <si>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</si>
  <si>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</si>
  <si>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</si>
  <si>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</si>
  <si>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</si>
  <si>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</si>
  <si>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</si>
  <si>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</si>
  <si>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</si>
  <si>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</si>
  <si>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</si>
  <si>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</si>
  <si>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</si>
  <si>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</si>
  <si>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</si>
  <si>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</si>
  <si>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</si>
  <si>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</si>
  <si>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</si>
  <si>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</si>
  <si>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</si>
  <si>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</si>
  <si>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</si>
  <si>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</si>
  <si>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</si>
  <si>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</si>
  <si>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</si>
  <si>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</si>
  <si>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</si>
  <si>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</si>
  <si>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</si>
  <si>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</si>
  <si>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</si>
  <si>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</si>
  <si>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</si>
  <si>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</si>
  <si>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</si>
  <si>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</si>
  <si>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</si>
  <si>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</si>
  <si>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</si>
  <si>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</si>
  <si>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</si>
  <si>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</si>
  <si>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</si>
  <si>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</si>
  <si>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</si>
  <si>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</si>
  <si>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</si>
  <si>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</si>
  <si>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</si>
  <si>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</si>
  <si>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</si>
  <si>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</si>
  <si>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</si>
  <si>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</si>
  <si>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</si>
  <si>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</si>
  <si>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</si>
  <si>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</si>
  <si>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</si>
  <si>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</si>
  <si>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</si>
  <si>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</si>
  <si>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</si>
  <si>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</si>
  <si>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</si>
  <si>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</si>
  <si>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</si>
  <si>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</si>
  <si>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</si>
  <si>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</si>
  <si>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</si>
  <si>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</si>
  <si>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</si>
  <si>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</si>
  <si>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</si>
  <si>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</si>
  <si>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</si>
  <si>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</si>
  <si>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</si>
  <si>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</si>
  <si>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</si>
  <si>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</si>
  <si>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</si>
  <si>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</si>
  <si>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</si>
  <si>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</si>
  <si>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</si>
  <si>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</si>
  <si>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</si>
  <si>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</si>
  <si>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</si>
  <si>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</si>
  <si>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</si>
  <si>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</si>
  <si>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</si>
  <si>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</si>
  <si>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</si>
  <si>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</si>
  <si>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</si>
  <si>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</si>
  <si>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</si>
  <si>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</si>
  <si>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</si>
  <si>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</si>
  <si>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</si>
  <si>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</si>
  <si>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</si>
  <si>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</si>
  <si>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</si>
  <si>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</si>
  <si>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</si>
  <si>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</si>
  <si>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</si>
  <si>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</si>
  <si>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</si>
  <si>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</si>
  <si>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</si>
  <si>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</si>
  <si>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</si>
  <si>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</si>
  <si>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</si>
  <si>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</si>
  <si>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</si>
  <si>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</si>
  <si>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</si>
  <si>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</si>
  <si>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</si>
  <si>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</si>
  <si>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</si>
  <si>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</si>
  <si>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</si>
  <si>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</si>
  <si>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</si>
  <si>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</si>
  <si>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</si>
  <si>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</si>
  <si>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</si>
  <si>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</si>
  <si>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</si>
  <si>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</si>
  <si>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</si>
  <si>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</si>
  <si>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</si>
  <si>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</si>
  <si>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</si>
  <si>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</si>
  <si>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</si>
  <si>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</si>
  <si>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</si>
  <si>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</si>
  <si>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</si>
  <si>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</si>
  <si>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</si>
  <si>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</si>
  <si>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</si>
  <si>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</si>
  <si>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</si>
  <si>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</si>
  <si>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</si>
  <si>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</si>
  <si>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</si>
  <si>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</si>
  <si>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</si>
  <si>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</si>
  <si>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</si>
  <si>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</si>
  <si>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</si>
  <si>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</si>
  <si>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</si>
  <si>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</si>
  <si>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</si>
  <si>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</si>
  <si>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</si>
  <si>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</si>
  <si>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</si>
  <si>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</si>
  <si>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</si>
  <si>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</si>
  <si>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</si>
  <si>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</si>
  <si>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</si>
  <si>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</si>
  <si>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</si>
  <si>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</si>
  <si>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</si>
  <si>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</si>
  <si>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</si>
  <si>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</si>
  <si>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</si>
  <si>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</si>
  <si>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</si>
  <si>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</si>
  <si>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</si>
  <si>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</si>
  <si>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</si>
  <si>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</si>
  <si>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</si>
  <si>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</si>
  <si>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</si>
  <si>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</si>
  <si>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</si>
  <si>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</si>
  <si>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</si>
  <si>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</si>
  <si>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</si>
  <si>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</si>
  <si>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</si>
  <si>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</si>
  <si>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</si>
  <si>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</si>
  <si>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</si>
  <si>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</si>
  <si>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</si>
  <si>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</si>
  <si>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</si>
  <si>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</si>
  <si>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</si>
  <si>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</si>
  <si>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</si>
  <si>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</si>
  <si>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</si>
  <si>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</si>
  <si>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</si>
  <si>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</si>
  <si>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</si>
  <si>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</si>
  <si>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</si>
  <si>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</si>
  <si>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</si>
  <si>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</si>
  <si>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</si>
  <si>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</si>
  <si>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</si>
  <si>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</si>
  <si>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</si>
  <si>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</si>
  <si>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</si>
  <si>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</si>
  <si>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</si>
  <si>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</si>
  <si>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</si>
  <si>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</si>
  <si>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</si>
  <si>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</si>
  <si>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</si>
  <si>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</si>
  <si>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</si>
  <si>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</si>
  <si>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</si>
  <si>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</si>
  <si>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</si>
  <si>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</si>
  <si>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</si>
  <si>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</si>
  <si>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</si>
  <si>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</si>
  <si>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</si>
  <si>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</si>
  <si>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</si>
  <si>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</si>
  <si>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</si>
  <si>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</si>
  <si>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</si>
  <si>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</si>
  <si>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</si>
  <si>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</si>
  <si>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</si>
  <si>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</si>
  <si>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</si>
  <si>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</si>
  <si>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</si>
  <si>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</si>
  <si>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</si>
  <si>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</si>
  <si>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</si>
  <si>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</si>
  <si>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</si>
  <si>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</si>
  <si>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</si>
  <si>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</si>
  <si>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</si>
  <si>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</si>
  <si>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</si>
  <si>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</si>
  <si>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</si>
  <si>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</si>
  <si>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</si>
  <si>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</si>
  <si>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</si>
  <si>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</si>
  <si>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</si>
  <si>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</si>
  <si>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</si>
  <si>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</si>
  <si>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</si>
  <si>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</si>
  <si>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</si>
  <si>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</si>
  <si>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</si>
  <si>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</si>
  <si>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</si>
  <si>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</si>
  <si>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</si>
  <si>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</si>
  <si>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</si>
  <si>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</si>
  <si>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</si>
  <si>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</si>
  <si>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</si>
  <si>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</si>
  <si>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</si>
  <si>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</si>
  <si>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</si>
  <si>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</si>
  <si>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</si>
  <si>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</si>
  <si>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</si>
  <si>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</si>
  <si>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</si>
  <si>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</si>
  <si>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</si>
  <si>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</si>
  <si>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</si>
  <si>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</si>
  <si>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</si>
  <si>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</si>
  <si>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</si>
  <si>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</si>
  <si>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</si>
  <si>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</si>
  <si>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</si>
  <si>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</si>
  <si>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</si>
  <si>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</si>
  <si>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</si>
  <si>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</si>
  <si>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</si>
  <si>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</si>
  <si>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</si>
  <si>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</si>
  <si>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</si>
  <si>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</si>
  <si>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</si>
  <si>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</si>
  <si>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</si>
  <si>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</si>
  <si>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</si>
  <si>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</si>
  <si>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</si>
  <si>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</si>
  <si>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</si>
  <si>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</si>
  <si>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</si>
  <si>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</si>
  <si>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</si>
  <si>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</si>
  <si>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</si>
  <si>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</si>
  <si>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</si>
  <si>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</si>
  <si>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</si>
  <si>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</si>
  <si>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</si>
  <si>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</si>
  <si>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</si>
  <si>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</si>
  <si>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</si>
  <si>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</si>
  <si>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</si>
  <si>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</si>
  <si>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</si>
  <si>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</si>
  <si>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</si>
  <si>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</si>
  <si>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</si>
  <si>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</si>
  <si>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</si>
  <si>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</si>
  <si>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</si>
  <si>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</si>
  <si>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</si>
  <si>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</si>
  <si>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</si>
  <si>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</si>
  <si>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</si>
  <si>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</si>
  <si>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</si>
  <si>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</si>
  <si>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</si>
  <si>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</si>
  <si>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</si>
  <si>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</si>
  <si>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</si>
  <si>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</si>
  <si>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</si>
  <si>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</si>
  <si>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</si>
  <si>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</si>
  <si>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</si>
  <si>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</si>
  <si>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</si>
  <si>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</si>
  <si>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</si>
  <si>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</si>
  <si>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</si>
  <si>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</si>
  <si>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</si>
  <si>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</si>
  <si>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</si>
  <si>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</si>
  <si>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</si>
  <si>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</si>
  <si>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</si>
  <si>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</si>
  <si>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</si>
  <si>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</si>
  <si>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</si>
  <si>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</si>
  <si>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</si>
  <si>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</si>
  <si>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</si>
  <si>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</si>
  <si>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</si>
  <si>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</si>
  <si>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</si>
  <si>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</si>
  <si>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</si>
  <si>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</si>
  <si>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</si>
  <si>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</si>
  <si>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</si>
  <si>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</si>
  <si>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</si>
  <si>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</si>
  <si>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</si>
  <si>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</si>
  <si>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</si>
  <si>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</si>
  <si>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</si>
  <si>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</si>
  <si>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</si>
  <si>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</si>
  <si>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</si>
  <si>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</si>
  <si>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</si>
  <si>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</si>
  <si>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</si>
  <si>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</si>
  <si>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</si>
  <si>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</si>
  <si>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</si>
  <si>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</si>
  <si>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</si>
  <si>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</si>
  <si>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</si>
  <si>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</si>
  <si>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</si>
  <si>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</si>
  <si>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</si>
  <si>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</si>
  <si>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</si>
  <si>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</si>
  <si>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</si>
  <si>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</si>
  <si>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</si>
  <si>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</si>
  <si>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</si>
  <si>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</si>
  <si>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</si>
  <si>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</si>
  <si>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</si>
  <si>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</si>
  <si>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</si>
  <si>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</si>
  <si>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</si>
  <si>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</si>
  <si>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</si>
  <si>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</si>
  <si>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</si>
  <si>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</si>
  <si>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</si>
  <si>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</si>
  <si>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</si>
  <si>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</si>
  <si>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</si>
  <si>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</si>
  <si>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</si>
  <si>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</si>
  <si>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</si>
  <si>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</si>
  <si>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</si>
  <si>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</si>
  <si>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</si>
  <si>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</si>
  <si>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</si>
  <si>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</si>
  <si>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</si>
  <si>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</si>
  <si>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</si>
  <si>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</si>
  <si>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</si>
  <si>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</si>
  <si>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</si>
  <si>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</si>
  <si>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</si>
  <si>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</si>
  <si>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</si>
  <si>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</si>
  <si>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</si>
  <si>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</si>
  <si>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</si>
  <si>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</si>
  <si>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</si>
  <si>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</si>
  <si>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</si>
  <si>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</si>
  <si>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</si>
  <si>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</si>
  <si>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</si>
  <si>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</si>
  <si>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</si>
  <si>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</si>
  <si>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</si>
  <si>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</si>
  <si>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</si>
  <si>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</si>
  <si>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</si>
  <si>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</si>
  <si>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</si>
  <si>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</si>
  <si>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</si>
  <si>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</si>
  <si>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</si>
  <si>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</si>
  <si>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</si>
  <si>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</si>
  <si>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</si>
  <si>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</si>
  <si>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</si>
  <si>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</si>
  <si>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</si>
  <si>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</si>
  <si>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</si>
  <si>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</si>
  <si>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</si>
  <si>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</si>
  <si>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</si>
  <si>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</si>
  <si>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</si>
  <si>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</si>
  <si>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</si>
  <si>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</si>
  <si>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</si>
  <si>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</si>
  <si>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</si>
  <si>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</si>
  <si>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</si>
  <si>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</si>
  <si>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</si>
  <si>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</si>
  <si>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</si>
  <si>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</si>
  <si>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</si>
  <si>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</si>
  <si>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</si>
  <si>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</si>
  <si>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</si>
  <si>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</si>
  <si>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</si>
  <si>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</si>
  <si>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</si>
  <si>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</si>
  <si>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</si>
  <si>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</si>
  <si>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</si>
  <si>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</si>
  <si>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</si>
  <si>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</si>
  <si>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</si>
  <si>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</si>
  <si>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</si>
  <si>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</si>
  <si>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</si>
  <si>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</si>
  <si>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</si>
  <si>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</si>
  <si>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</si>
  <si>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</si>
  <si>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</si>
  <si>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</si>
  <si>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</si>
  <si>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</si>
  <si>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</si>
  <si>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</si>
  <si>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</si>
  <si>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</si>
  <si>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</si>
  <si>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</si>
  <si>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</si>
  <si>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</si>
  <si>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</si>
  <si>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</si>
  <si>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</si>
  <si>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</si>
  <si>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</si>
  <si>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</si>
  <si>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</si>
  <si>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</si>
  <si>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</si>
  <si>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</si>
  <si>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</si>
  <si>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</si>
  <si>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</si>
  <si>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</si>
  <si>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</si>
  <si>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</si>
  <si>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</si>
  <si>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</si>
  <si>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</si>
  <si>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</si>
  <si>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</si>
  <si>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</si>
  <si>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</si>
  <si>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</si>
  <si>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</si>
  <si>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</si>
  <si>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</si>
  <si>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</si>
  <si>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</si>
  <si>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</si>
  <si>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</si>
  <si>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</si>
  <si>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</si>
  <si>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</si>
  <si>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</si>
  <si>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</si>
  <si>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</si>
  <si>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</si>
  <si>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</si>
  <si>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</si>
  <si>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</si>
  <si>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</si>
  <si>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</si>
  <si>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</si>
  <si>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</si>
  <si>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</si>
  <si>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</si>
  <si>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</si>
  <si>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</si>
  <si>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</si>
  <si>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</si>
  <si>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</si>
  <si>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</si>
  <si>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</si>
  <si>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</si>
  <si>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</si>
  <si>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</si>
  <si>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</si>
  <si>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</si>
  <si>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</si>
  <si>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</si>
  <si>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</si>
  <si>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</si>
  <si>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</si>
  <si>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</si>
  <si>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</si>
  <si>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</si>
  <si>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</si>
  <si>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</si>
  <si>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</si>
  <si>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</si>
  <si>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</si>
  <si>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</si>
  <si>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</si>
  <si>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</si>
  <si>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</si>
  <si>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</si>
  <si>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</si>
  <si>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</si>
  <si>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</si>
  <si>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</si>
  <si>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</si>
  <si>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</si>
  <si>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</si>
  <si>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</si>
  <si>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</si>
  <si>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</si>
  <si>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</si>
  <si>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</si>
  <si>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</si>
  <si>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</si>
  <si>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</si>
  <si>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</si>
  <si>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</si>
  <si>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</si>
  <si>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</si>
  <si>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</si>
  <si>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</si>
  <si>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</si>
  <si>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</si>
  <si>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</si>
  <si>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</si>
  <si>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</si>
  <si>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</si>
  <si>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</si>
  <si>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</si>
  <si>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</si>
  <si>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</si>
  <si>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</si>
  <si>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</si>
  <si>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</si>
  <si>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</si>
  <si>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</si>
  <si>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</si>
  <si>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</si>
  <si>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</si>
  <si>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</si>
  <si>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</si>
  <si>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</si>
  <si>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</si>
  <si>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</si>
  <si>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</si>
  <si>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</si>
  <si>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</si>
  <si>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</si>
  <si>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</si>
  <si>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</si>
  <si>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</si>
  <si>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</si>
  <si>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</si>
  <si>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</si>
  <si>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</si>
  <si>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</si>
  <si>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</si>
  <si>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</si>
  <si>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</si>
  <si>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</si>
  <si>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</si>
  <si>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</si>
  <si>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</si>
  <si>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</si>
  <si>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</si>
  <si>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</si>
  <si>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</si>
  <si>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</si>
  <si>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</si>
  <si>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</si>
  <si>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</si>
  <si>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</si>
  <si>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</si>
  <si>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</si>
  <si>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</si>
  <si>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</si>
  <si>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</si>
  <si>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</si>
  <si>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</si>
  <si>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</si>
  <si>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</si>
  <si>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</si>
  <si>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</si>
  <si>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</si>
  <si>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</si>
  <si>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</si>
  <si>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</si>
  <si>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</si>
  <si>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</si>
  <si>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</si>
  <si>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</si>
  <si>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</si>
  <si>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</si>
  <si>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</si>
  <si>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</si>
  <si>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</si>
  <si>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</si>
  <si>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</si>
  <si>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</si>
  <si>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</si>
  <si>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</si>
  <si>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</si>
  <si>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</si>
  <si>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</si>
  <si>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</si>
  <si>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</si>
  <si>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</si>
  <si>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</si>
  <si>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</si>
  <si>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</si>
  <si>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</si>
  <si>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</si>
  <si>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</si>
  <si>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</si>
  <si>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</si>
  <si>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</si>
  <si>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</si>
  <si>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</si>
  <si>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</si>
  <si>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</si>
  <si>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</si>
  <si>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</si>
  <si>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</si>
  <si>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</si>
  <si>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</si>
  <si>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</si>
  <si>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</si>
  <si>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</si>
  <si>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</si>
  <si>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</si>
  <si>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</si>
  <si>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</si>
  <si>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</si>
  <si>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</si>
  <si>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</si>
  <si>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</si>
  <si>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</si>
  <si>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</si>
  <si>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</si>
  <si>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</si>
  <si>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</si>
  <si>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</si>
  <si>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</si>
  <si>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</si>
  <si>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</si>
  <si>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</si>
  <si>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</si>
  <si>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</si>
  <si>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</si>
  <si>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</si>
  <si>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</si>
  <si>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</si>
  <si>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</si>
  <si>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</si>
  <si>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</si>
  <si>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</si>
  <si>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</si>
  <si>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</si>
  <si>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</si>
  <si>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</si>
  <si>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</si>
  <si>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</si>
  <si>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</si>
  <si>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</si>
  <si>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</si>
  <si>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</si>
  <si>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</si>
  <si>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</si>
  <si>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</si>
  <si>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</si>
  <si>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</si>
  <si>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</si>
  <si>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</si>
  <si>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</si>
  <si>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</si>
  <si>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</si>
  <si>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</si>
  <si>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</si>
  <si>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</si>
  <si>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</si>
  <si>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</si>
  <si>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</si>
  <si>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</si>
  <si>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</si>
  <si>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</si>
  <si>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</si>
  <si>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</si>
  <si>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</si>
  <si>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</si>
  <si>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</si>
  <si>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</si>
  <si>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</si>
  <si>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</si>
  <si>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</si>
  <si>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</si>
  <si>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</si>
  <si>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</si>
  <si>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</si>
  <si>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</si>
  <si>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</si>
  <si>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</si>
  <si>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</si>
  <si>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</si>
  <si>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</si>
  <si>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</si>
  <si>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</si>
  <si>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</si>
  <si>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</si>
  <si>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</si>
  <si>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</si>
  <si>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</si>
  <si>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</si>
  <si>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</si>
  <si>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</si>
  <si>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</si>
  <si>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</si>
  <si>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</si>
  <si>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</si>
  <si>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</si>
  <si>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</si>
  <si>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</si>
  <si>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</si>
  <si>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</si>
  <si>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</si>
  <si>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</si>
  <si>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</si>
  <si>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</si>
  <si>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</si>
  <si>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</si>
  <si>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</si>
  <si>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</si>
  <si>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</si>
  <si>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</si>
  <si>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</si>
  <si>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</si>
  <si>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</si>
  <si>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</si>
  <si>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</si>
  <si>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</si>
  <si>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</si>
  <si>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</si>
  <si>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</si>
  <si>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</si>
  <si>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</si>
  <si>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</si>
  <si>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</si>
  <si>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</si>
  <si>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</si>
  <si>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</si>
  <si>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</si>
  <si>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</si>
  <si>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</si>
  <si>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</si>
  <si>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</si>
  <si>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</si>
  <si>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</si>
  <si>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</si>
  <si>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</si>
  <si>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</si>
  <si>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</si>
  <si>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</si>
  <si>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</si>
  <si>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</si>
  <si>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</si>
  <si>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</si>
  <si>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</si>
  <si>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</si>
  <si>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</si>
  <si>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</si>
  <si>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</si>
  <si>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</si>
  <si>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</si>
  <si>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</si>
  <si>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</si>
  <si>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</si>
  <si>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</si>
  <si>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</si>
  <si>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</si>
  <si>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</si>
  <si>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</si>
  <si>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</si>
  <si>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</si>
  <si>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</si>
  <si>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</si>
  <si>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</si>
  <si>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</si>
  <si>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</si>
  <si>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</si>
  <si>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</si>
  <si>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</si>
  <si>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</si>
  <si>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</si>
  <si>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</si>
  <si>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</si>
  <si>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</si>
  <si>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</si>
  <si>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</si>
  <si>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</si>
  <si>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</si>
  <si>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</si>
  <si>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</si>
  <si>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</si>
  <si>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</si>
  <si>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</si>
  <si>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</si>
  <si>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</si>
  <si>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</si>
  <si>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</si>
  <si>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</si>
  <si>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</si>
  <si>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</si>
  <si>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</si>
  <si>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</si>
  <si>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</si>
  <si>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</si>
  <si>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</si>
  <si>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</si>
  <si>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</si>
  <si>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</si>
  <si>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</si>
  <si>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</si>
  <si>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</si>
  <si>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</si>
  <si>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</si>
  <si>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</si>
  <si>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</si>
  <si>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</si>
  <si>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</si>
  <si>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</si>
  <si>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</si>
  <si>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</si>
  <si>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</si>
  <si>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</si>
  <si>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</si>
  <si>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</si>
  <si>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</si>
  <si>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</si>
  <si>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</si>
  <si>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</si>
  <si>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</si>
  <si>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</si>
  <si>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</si>
  <si>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</si>
  <si>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</si>
  <si>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</si>
  <si>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</si>
  <si>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</si>
  <si>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</si>
  <si>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</si>
  <si>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</si>
  <si>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</si>
  <si>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</si>
  <si>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</si>
  <si>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</si>
  <si>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</si>
  <si>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</si>
  <si>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</si>
  <si>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</si>
  <si>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</si>
  <si>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</si>
  <si>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</si>
  <si>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</si>
  <si>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</si>
  <si>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</si>
  <si>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</si>
  <si>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</si>
  <si>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</si>
  <si>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</si>
  <si>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</si>
  <si>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</si>
  <si>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</si>
  <si>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</si>
  <si>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</si>
  <si>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</si>
  <si>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</si>
  <si>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</si>
  <si>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</si>
  <si>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</si>
  <si>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</si>
  <si>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</si>
  <si>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</si>
  <si>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</si>
  <si>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</si>
  <si>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</si>
  <si>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</si>
  <si>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</si>
  <si>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</si>
  <si>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</si>
  <si>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</si>
  <si>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</si>
  <si>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</si>
  <si>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</si>
  <si>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</si>
  <si>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</si>
  <si>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</si>
  <si>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</si>
  <si>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</si>
  <si>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</si>
  <si>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</si>
  <si>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</si>
  <si>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</si>
  <si>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</si>
  <si>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</si>
  <si>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</si>
  <si>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</si>
  <si>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</si>
  <si>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</si>
  <si>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</si>
  <si>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</si>
  <si>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</si>
  <si>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</si>
  <si>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</si>
  <si>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</si>
  <si>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</si>
  <si>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</si>
  <si>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</si>
  <si>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</si>
  <si>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</si>
  <si>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</si>
  <si>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</si>
  <si>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</si>
  <si>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</si>
  <si>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</si>
  <si>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</si>
  <si>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</si>
  <si>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</si>
  <si>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</si>
  <si>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</si>
  <si>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</si>
  <si>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</si>
  <si>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</si>
  <si>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</si>
  <si>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</si>
  <si>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</si>
  <si>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</si>
  <si>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</si>
  <si>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</si>
  <si>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</si>
  <si>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</si>
  <si>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</si>
  <si>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</si>
  <si>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</si>
  <si>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</si>
  <si>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</si>
  <si>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</si>
  <si>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</si>
  <si>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</si>
  <si>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</si>
  <si>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</si>
  <si>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</si>
  <si>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</si>
  <si>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</si>
  <si>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</si>
  <si>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</si>
  <si>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</si>
  <si>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</si>
  <si>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</si>
  <si>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</si>
  <si>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</si>
  <si>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</si>
  <si>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</si>
  <si>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</si>
  <si>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</si>
  <si>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</si>
  <si>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</si>
  <si>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</si>
  <si>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</si>
  <si>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</si>
  <si>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</si>
  <si>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</si>
  <si>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</si>
  <si>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</si>
  <si>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</si>
  <si>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</si>
  <si>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</si>
  <si>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</si>
  <si>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</si>
  <si>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</si>
  <si>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</si>
  <si>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</si>
  <si>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</si>
  <si>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</si>
  <si>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</si>
  <si>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</si>
  <si>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</si>
  <si>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</si>
  <si>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</si>
  <si>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</si>
  <si>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</si>
  <si>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</si>
  <si>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</si>
  <si>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</si>
  <si>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</si>
  <si>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</si>
  <si>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</si>
  <si>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</si>
  <si>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</si>
  <si>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</si>
  <si>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</si>
  <si>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</si>
  <si>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</si>
  <si>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</si>
  <si>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</si>
  <si>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</si>
  <si>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</si>
  <si>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</si>
  <si>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</si>
  <si>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</si>
  <si>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</si>
  <si>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</si>
  <si>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</si>
  <si>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</si>
  <si>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</si>
  <si>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</si>
  <si>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</si>
  <si>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</si>
  <si>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</si>
  <si>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</si>
  <si>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</si>
  <si>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</si>
  <si>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</si>
  <si>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</si>
  <si>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</si>
  <si>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</si>
  <si>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</si>
  <si>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</si>
  <si>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</si>
  <si>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</si>
  <si>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</si>
  <si>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</si>
  <si>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</si>
  <si>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</si>
  <si>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</si>
  <si>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</si>
  <si>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</si>
  <si>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</si>
  <si>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</si>
  <si>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</si>
  <si>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</si>
  <si>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</si>
  <si>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</si>
  <si>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</si>
  <si>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</si>
  <si>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</si>
  <si>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</si>
  <si>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</si>
  <si>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</si>
  <si>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</si>
  <si>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</si>
  <si>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</si>
  <si>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</si>
  <si>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</si>
  <si>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</si>
  <si>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</si>
  <si>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</si>
  <si>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</si>
  <si>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</si>
  <si>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</si>
  <si>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</si>
  <si>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</si>
  <si>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</si>
  <si>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</si>
  <si>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</si>
  <si>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</si>
  <si>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</si>
  <si>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</si>
  <si>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</si>
  <si>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</si>
  <si>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</si>
  <si>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</si>
  <si>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</si>
  <si>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</si>
  <si>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</si>
  <si>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</si>
  <si>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</si>
  <si>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</si>
  <si>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</si>
  <si>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</si>
  <si>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</si>
  <si>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</si>
  <si>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</si>
  <si>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</si>
  <si>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</si>
  <si>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</si>
  <si>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</si>
  <si>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</si>
  <si>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</si>
  <si>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</si>
  <si>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</si>
  <si>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</si>
  <si>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</si>
  <si>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</si>
  <si>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</si>
  <si>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</si>
  <si>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</si>
  <si>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</si>
  <si>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</si>
  <si>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</si>
  <si>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</si>
  <si>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</si>
  <si>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</si>
  <si>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</si>
  <si>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</si>
  <si>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</si>
  <si>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</si>
  <si>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</si>
  <si>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</si>
  <si>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</si>
  <si>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</si>
  <si>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</si>
  <si>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</si>
  <si>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</si>
  <si>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</si>
  <si>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</si>
  <si>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</si>
  <si>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</si>
  <si>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</si>
  <si>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</si>
  <si>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</si>
  <si>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</si>
  <si>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</si>
  <si>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</si>
  <si>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</si>
  <si>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</si>
  <si>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</si>
  <si>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</si>
  <si>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</si>
  <si>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</si>
  <si>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</si>
  <si>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</si>
  <si>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</si>
  <si>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</si>
  <si>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</si>
  <si>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</si>
  <si>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</si>
  <si>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</si>
  <si>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</si>
  <si>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</si>
  <si>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</si>
  <si>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</si>
  <si>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</si>
  <si>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</si>
  <si>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</si>
  <si>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</si>
  <si>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</si>
  <si>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</si>
  <si>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</si>
  <si>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</si>
  <si>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</si>
  <si>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</si>
  <si>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</si>
  <si>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</si>
  <si>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</si>
  <si>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</si>
  <si>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</si>
  <si>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</si>
  <si>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</si>
  <si>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</si>
  <si>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</si>
  <si>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</si>
  <si>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</si>
  <si>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</si>
  <si>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</si>
  <si>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</si>
  <si>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</si>
  <si>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</si>
  <si>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</si>
  <si>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</si>
  <si>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</si>
  <si>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</si>
  <si>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</si>
  <si>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</si>
  <si>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</si>
  <si>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</si>
  <si>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</si>
  <si>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</si>
  <si>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</si>
  <si>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</si>
  <si>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</si>
  <si>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</si>
  <si>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</si>
  <si>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</si>
  <si>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</si>
  <si>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</si>
  <si>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</si>
  <si>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</si>
  <si>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</si>
  <si>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</si>
  <si>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</si>
  <si>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</si>
  <si>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</si>
  <si>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</si>
  <si>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</si>
  <si>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</si>
  <si>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</si>
  <si>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</si>
  <si>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</si>
  <si>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</si>
  <si>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</si>
  <si>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</si>
  <si>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</si>
  <si>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</si>
  <si>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</si>
  <si>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</si>
  <si>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</si>
  <si>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</si>
  <si>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</si>
  <si>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</si>
  <si>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</si>
  <si>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</si>
  <si>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</si>
  <si>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</si>
  <si>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</si>
  <si>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</si>
  <si>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</si>
  <si>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</si>
  <si>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</si>
  <si>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</si>
  <si>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</si>
  <si>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</si>
  <si>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</si>
  <si>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</si>
  <si>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</si>
  <si>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</si>
  <si>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</si>
  <si>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</si>
  <si>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</si>
  <si>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</si>
  <si>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</si>
  <si>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</si>
  <si>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</si>
  <si>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</si>
  <si>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</si>
  <si>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</si>
  <si>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</si>
  <si>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</si>
  <si>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</si>
  <si>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</si>
  <si>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</si>
  <si>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</si>
  <si>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</si>
  <si>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</si>
  <si>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</si>
  <si>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</si>
  <si>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</si>
  <si>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</si>
  <si>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</si>
  <si>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</si>
  <si>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</si>
  <si>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</si>
  <si>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</si>
  <si>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</si>
  <si>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</si>
  <si>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</si>
  <si>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</si>
  <si>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</si>
  <si>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</si>
  <si>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</si>
  <si>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</si>
  <si>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</si>
  <si>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</si>
  <si>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</si>
  <si>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</si>
  <si>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</si>
  <si>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</si>
  <si>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</si>
  <si>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</si>
  <si>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</si>
  <si>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</si>
  <si>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</si>
  <si>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</si>
  <si>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</si>
  <si>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</si>
  <si>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</si>
  <si>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</si>
  <si>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</si>
  <si>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</si>
  <si>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</si>
  <si>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</si>
  <si>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</si>
  <si>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</si>
  <si>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</si>
  <si>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</si>
  <si>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</si>
  <si>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</si>
  <si>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</si>
  <si>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</si>
  <si>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</si>
  <si>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</si>
  <si>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</si>
  <si>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</si>
  <si>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</si>
  <si>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</si>
  <si>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</si>
  <si>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</si>
  <si>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</si>
  <si>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</si>
  <si>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</si>
  <si>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</si>
  <si>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</si>
  <si>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</si>
  <si>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</si>
  <si>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</si>
  <si>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</si>
  <si>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</si>
  <si>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</si>
  <si>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</si>
  <si>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</si>
  <si>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</si>
  <si>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</si>
  <si>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</si>
  <si>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</si>
  <si>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</si>
  <si>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</si>
  <si>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</si>
  <si>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</si>
  <si>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</si>
  <si>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</si>
  <si>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</si>
  <si>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</si>
  <si>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</si>
  <si>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</si>
  <si>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</si>
  <si>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</si>
  <si>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</si>
  <si>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</si>
  <si>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</si>
  <si>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</si>
  <si>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</si>
  <si>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</si>
  <si>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</si>
  <si>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</si>
  <si>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</si>
  <si>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</si>
  <si>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</si>
  <si>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</si>
  <si>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</si>
  <si>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</si>
  <si>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</si>
  <si>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</si>
  <si>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</si>
  <si>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</si>
  <si>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</si>
  <si>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</si>
  <si>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</si>
  <si>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</si>
  <si>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</si>
  <si>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</si>
  <si>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</si>
  <si>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</si>
  <si>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</si>
  <si>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</si>
  <si>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</si>
  <si>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</si>
  <si>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</si>
  <si>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</si>
  <si>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</si>
  <si>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</si>
  <si>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</si>
  <si>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</si>
  <si>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</si>
  <si>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</si>
  <si>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</si>
  <si>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</si>
  <si>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</si>
  <si>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</si>
  <si>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</si>
  <si>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</si>
  <si>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</si>
  <si>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</si>
  <si>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</si>
  <si>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</si>
  <si>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</si>
  <si>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</si>
  <si>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</si>
  <si>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</si>
  <si>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</si>
  <si>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</si>
  <si>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</si>
  <si>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</si>
  <si>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</si>
  <si>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</si>
  <si>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</si>
  <si>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</si>
  <si>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</si>
  <si>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</si>
  <si>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</si>
  <si>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</si>
  <si>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</si>
  <si>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</si>
  <si>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</si>
  <si>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</si>
  <si>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</si>
  <si>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</si>
  <si>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</si>
  <si>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</si>
  <si>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</si>
  <si>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</si>
  <si>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</si>
  <si>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</si>
  <si>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</si>
  <si>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</si>
  <si>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</si>
  <si>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</si>
  <si>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</si>
  <si>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</si>
  <si>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</si>
  <si>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</si>
  <si>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</si>
  <si>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</si>
  <si>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</si>
  <si>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</si>
  <si>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</si>
  <si>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</si>
  <si>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</si>
  <si>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</si>
  <si>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</si>
  <si>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</si>
  <si>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</si>
  <si>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</si>
  <si>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</si>
  <si>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</si>
  <si>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</si>
  <si>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</si>
  <si>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</si>
  <si>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</si>
  <si>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</si>
  <si>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</si>
  <si>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</si>
  <si>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</si>
  <si>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</si>
  <si>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</si>
  <si>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</si>
  <si>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</si>
  <si>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</si>
  <si>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</si>
  <si>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</si>
  <si>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</si>
  <si>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</si>
  <si>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</si>
  <si>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</si>
  <si>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</si>
  <si>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</si>
  <si>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</si>
  <si>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</si>
  <si>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</si>
  <si>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</si>
  <si>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</si>
  <si>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</si>
  <si>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</si>
  <si>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</si>
  <si>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</si>
  <si>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</si>
  <si>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</si>
  <si>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</si>
  <si>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</si>
  <si>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</si>
  <si>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</si>
  <si>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</si>
  <si>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</si>
  <si>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</si>
  <si>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</si>
  <si>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</si>
  <si>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</si>
  <si>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</si>
  <si>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</si>
  <si>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</si>
  <si>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</si>
  <si>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</si>
  <si>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</si>
  <si>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</si>
  <si>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</si>
  <si>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</si>
  <si>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</si>
  <si>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</si>
  <si>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</si>
  <si>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</si>
  <si>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</si>
  <si>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</si>
  <si>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</si>
  <si>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</si>
  <si>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</si>
  <si>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</si>
  <si>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</si>
  <si>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</si>
  <si>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</si>
  <si>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</si>
  <si>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</si>
  <si>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</si>
  <si>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</si>
  <si>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</si>
  <si>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</si>
  <si>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</si>
  <si>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</si>
  <si>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</si>
  <si>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</si>
  <si>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</si>
  <si>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</si>
  <si>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</si>
  <si>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</si>
  <si>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</si>
  <si>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</si>
  <si>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</si>
  <si>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</si>
  <si>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</si>
  <si>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</si>
  <si>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</si>
  <si>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</si>
  <si>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</si>
  <si>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</si>
  <si>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</si>
  <si>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</si>
  <si>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</si>
  <si>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</si>
  <si>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</si>
  <si>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</si>
  <si>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</si>
  <si>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</si>
  <si>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</si>
  <si>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</si>
  <si>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</si>
  <si>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</si>
  <si>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</si>
  <si>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</si>
  <si>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</si>
  <si>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</si>
  <si>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</si>
  <si>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</si>
  <si>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</si>
  <si>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</si>
  <si>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</si>
  <si>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</si>
  <si>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</si>
  <si>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</si>
  <si>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</si>
  <si>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</si>
  <si>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</si>
  <si>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</si>
  <si>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</si>
  <si>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</si>
  <si>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</si>
  <si>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</si>
  <si>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</si>
  <si>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</si>
  <si>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</si>
  <si>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</si>
  <si>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</si>
  <si>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</si>
  <si>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</si>
  <si>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</si>
  <si>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</si>
  <si>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</si>
  <si>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</si>
  <si>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</si>
  <si>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</si>
  <si>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</si>
  <si>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</si>
  <si>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</si>
  <si>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</si>
  <si>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</si>
  <si>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</si>
  <si>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</si>
  <si>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</si>
  <si>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</si>
  <si>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</si>
  <si>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</si>
  <si>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</si>
  <si>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</si>
  <si>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</si>
  <si>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</si>
  <si>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</si>
  <si>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</si>
  <si>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</si>
  <si>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</si>
  <si>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</si>
  <si>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</si>
  <si>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</si>
  <si>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</si>
  <si>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</si>
  <si>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</si>
  <si>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</si>
  <si>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</si>
  <si>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</si>
  <si>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</si>
  <si>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</si>
  <si>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</si>
  <si>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</si>
  <si>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</si>
  <si>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</si>
  <si>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</si>
  <si>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</si>
  <si>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</si>
  <si>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</si>
  <si>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</si>
  <si>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</si>
  <si>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</si>
  <si>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</si>
  <si>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</si>
  <si>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</si>
  <si>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</si>
  <si>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</si>
  <si>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</si>
  <si>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</si>
  <si>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</si>
  <si>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</si>
  <si>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</si>
  <si>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</si>
  <si>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</si>
  <si>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</si>
  <si>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</si>
  <si>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</si>
  <si>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</si>
  <si>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</si>
  <si>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</si>
  <si>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</si>
  <si>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</si>
  <si>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</si>
  <si>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</si>
  <si>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</si>
  <si>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</si>
  <si>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</si>
  <si>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</si>
  <si>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</si>
  <si>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</si>
  <si>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</si>
  <si>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</si>
  <si>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</si>
  <si>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</si>
  <si>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</si>
  <si>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</si>
  <si>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</si>
  <si>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</si>
  <si>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</si>
  <si>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</si>
  <si>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</si>
  <si>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</si>
  <si>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</si>
  <si>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</si>
  <si>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</si>
  <si>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</si>
  <si>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</si>
  <si>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</si>
  <si>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</si>
  <si>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</si>
  <si>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</si>
  <si>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</si>
  <si>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</si>
  <si>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</si>
  <si>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</si>
  <si>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</si>
  <si>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</si>
  <si>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</si>
  <si>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</si>
  <si>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</si>
  <si>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</si>
  <si>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</si>
  <si>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</si>
  <si>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</si>
  <si>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</si>
  <si>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</si>
  <si>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</si>
  <si>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</si>
  <si>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</si>
  <si>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</si>
  <si>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</si>
  <si>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</si>
  <si>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</si>
  <si>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</si>
  <si>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</si>
  <si>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</si>
  <si>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</si>
  <si>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</si>
  <si>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</si>
  <si>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</si>
  <si>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</si>
  <si>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</si>
  <si>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</si>
  <si>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</si>
  <si>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</si>
  <si>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</si>
  <si>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</si>
  <si>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</si>
  <si>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</si>
  <si>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</si>
  <si>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</si>
  <si>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</si>
  <si>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</si>
  <si>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</si>
  <si>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</si>
  <si>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</si>
  <si>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</si>
  <si>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</si>
  <si>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</si>
  <si>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</si>
  <si>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</si>
  <si>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</si>
  <si>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</si>
  <si>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</si>
  <si>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</si>
  <si>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</si>
  <si>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</si>
  <si>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</si>
  <si>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</si>
  <si>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</si>
  <si>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</si>
  <si>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</si>
  <si>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</si>
  <si>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</si>
  <si>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</si>
  <si>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</si>
  <si>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</si>
  <si>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</si>
  <si>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</si>
  <si>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</si>
  <si>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</si>
  <si>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</si>
  <si>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</si>
  <si>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</si>
  <si>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</si>
  <si>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</si>
  <si>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</si>
  <si>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</si>
  <si>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</si>
  <si>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</si>
  <si>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</si>
  <si>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</si>
  <si>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</si>
  <si>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</si>
  <si>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</si>
  <si>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</si>
  <si>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</si>
  <si>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</si>
  <si>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</si>
  <si>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</si>
  <si>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</si>
  <si>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</si>
  <si>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</si>
  <si>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</si>
  <si>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</si>
  <si>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</si>
  <si>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</si>
  <si>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</si>
  <si>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</si>
  <si>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</si>
  <si>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</si>
  <si>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</si>
  <si>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</si>
  <si>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</si>
  <si>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</si>
  <si>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</si>
  <si>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</si>
  <si>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</si>
  <si>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</si>
  <si>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</si>
  <si>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</si>
  <si>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</si>
  <si>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</si>
  <si>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</si>
  <si>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</si>
  <si>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</si>
  <si>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</si>
  <si>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</si>
  <si>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</si>
  <si>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</si>
  <si>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</si>
  <si>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</si>
  <si>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</si>
  <si>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</si>
  <si>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</si>
  <si>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</si>
  <si>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</si>
  <si>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</si>
  <si>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</si>
  <si>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</si>
  <si>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</si>
  <si>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</si>
  <si>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</si>
  <si>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</si>
  <si>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</si>
  <si>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</si>
  <si>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</si>
  <si>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</si>
  <si>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</si>
  <si>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</si>
  <si>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</si>
  <si>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</si>
  <si>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</si>
  <si>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</si>
  <si>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</si>
  <si>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</si>
  <si>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</si>
  <si>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</si>
  <si>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</si>
  <si>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</si>
  <si>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</si>
  <si>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</si>
  <si>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</si>
  <si>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</si>
  <si>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</si>
  <si>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</si>
  <si>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</si>
  <si>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</si>
  <si>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</si>
  <si>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</si>
  <si>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</si>
  <si>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</si>
  <si>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</si>
  <si>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</si>
  <si>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</si>
  <si>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</si>
  <si>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</si>
  <si>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</si>
  <si>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</si>
  <si>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</si>
  <si>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</si>
  <si>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</si>
  <si>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</si>
  <si>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</si>
  <si>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</si>
  <si>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</si>
  <si>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</si>
  <si>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</si>
  <si>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</si>
  <si>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</si>
  <si>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</si>
  <si>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</si>
  <si>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</si>
  <si>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</si>
  <si>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</si>
  <si>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</si>
  <si>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</si>
  <si>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</si>
  <si>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</si>
  <si>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</si>
  <si>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</si>
  <si>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</si>
  <si>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</si>
  <si>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</si>
  <si>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</si>
  <si>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</si>
  <si>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</si>
  <si>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</si>
  <si>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</si>
  <si>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</si>
  <si>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</si>
  <si>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</si>
  <si>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</si>
  <si>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</si>
  <si>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</si>
  <si>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</si>
  <si>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</si>
  <si>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</si>
  <si>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</si>
  <si>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</si>
  <si>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</si>
  <si>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</si>
  <si>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</si>
  <si>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</si>
  <si>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</si>
  <si>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</si>
  <si>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</si>
  <si>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</si>
  <si>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</si>
  <si>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</si>
  <si>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</si>
  <si>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</si>
  <si>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</si>
  <si>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</si>
  <si>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</si>
  <si>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</si>
  <si>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</si>
  <si>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</si>
  <si>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</si>
  <si>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</si>
  <si>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</si>
  <si>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</si>
  <si>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</si>
  <si>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</si>
  <si>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</si>
  <si>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</si>
  <si>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</si>
  <si>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</si>
  <si>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</si>
  <si>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</si>
  <si>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</si>
  <si>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</si>
  <si>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</si>
  <si>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</si>
  <si>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</si>
  <si>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</si>
  <si>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</si>
  <si>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</si>
  <si>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</si>
  <si>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</si>
  <si>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</si>
  <si>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</si>
  <si>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</si>
  <si>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</si>
  <si>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</si>
  <si>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</si>
  <si>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</si>
  <si>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</si>
  <si>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</si>
  <si>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</si>
  <si>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</si>
  <si>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</si>
  <si>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</si>
  <si>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</si>
  <si>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</si>
  <si>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</si>
  <si>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</si>
  <si>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</si>
  <si>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</si>
  <si>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</si>
  <si>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</si>
  <si>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</si>
  <si>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</si>
  <si>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</si>
  <si>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</si>
  <si>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</si>
  <si>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</si>
  <si>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</si>
  <si>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</si>
  <si>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</si>
  <si>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</si>
  <si>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</si>
  <si>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</si>
  <si>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</si>
  <si>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</si>
  <si>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</si>
  <si>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</si>
  <si>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</si>
  <si>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</si>
  <si>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</si>
  <si>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</si>
  <si>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</si>
  <si>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</si>
  <si>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</si>
  <si>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</si>
  <si>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</si>
  <si>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</si>
  <si>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</si>
  <si>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</si>
  <si>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</si>
  <si>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</si>
  <si>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</si>
  <si>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</si>
  <si>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</si>
  <si>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</si>
  <si>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</si>
  <si>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</si>
  <si>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</si>
  <si>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</si>
  <si>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</si>
  <si>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</si>
  <si>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</si>
  <si>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</si>
  <si>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</si>
  <si>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</si>
  <si>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</si>
  <si>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</si>
  <si>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</si>
  <si>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</si>
  <si>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</si>
  <si>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</si>
  <si>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</si>
  <si>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</si>
  <si>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</si>
  <si>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</si>
  <si>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</si>
  <si>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</si>
  <si>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</si>
  <si>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</si>
  <si>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</si>
  <si>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</si>
  <si>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</si>
  <si>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</si>
  <si>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</si>
  <si>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</si>
  <si>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</si>
  <si>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</si>
  <si>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</si>
  <si>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</si>
  <si>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</si>
  <si>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</si>
  <si>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</si>
  <si>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</si>
  <si>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</si>
  <si>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</si>
  <si>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</si>
  <si>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</si>
  <si>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</si>
  <si>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</si>
  <si>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</si>
  <si>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</si>
  <si>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</si>
  <si>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</si>
  <si>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</si>
  <si>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</si>
  <si>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</si>
  <si>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</si>
  <si>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</si>
  <si>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</si>
  <si>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</si>
  <si>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</si>
  <si>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</si>
  <si>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</si>
  <si>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</si>
  <si>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</si>
  <si>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</si>
  <si>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</si>
  <si>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</si>
  <si>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</si>
  <si>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</si>
  <si>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</si>
  <si>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</si>
  <si>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</si>
  <si>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</si>
  <si>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</si>
  <si>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</si>
  <si>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</si>
  <si>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</si>
  <si>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</si>
  <si>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</si>
  <si>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</si>
  <si>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</si>
  <si>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</si>
  <si>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</si>
  <si>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</si>
  <si>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</si>
  <si>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</si>
  <si>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</si>
  <si>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</si>
  <si>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</si>
  <si>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</si>
  <si>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</si>
  <si>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</si>
  <si>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</si>
  <si>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</si>
  <si>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</si>
  <si>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</si>
  <si>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</si>
  <si>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</si>
  <si>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</si>
  <si>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</si>
  <si>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</si>
  <si>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</si>
  <si>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</si>
  <si>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</si>
  <si>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</si>
  <si>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</si>
  <si>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</si>
  <si>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</si>
  <si>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</si>
  <si>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</si>
  <si>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</si>
  <si>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</si>
  <si>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</si>
  <si>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</si>
  <si>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</si>
  <si>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</si>
  <si>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</si>
  <si>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</si>
  <si>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</si>
  <si>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</si>
  <si>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</si>
  <si>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</si>
  <si>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</si>
  <si>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</si>
  <si>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</si>
  <si>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</si>
  <si>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</si>
  <si>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</si>
  <si>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</si>
  <si>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</si>
  <si>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</si>
  <si>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</si>
  <si>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</si>
  <si>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</si>
  <si>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</si>
  <si>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</si>
  <si>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</si>
  <si>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</si>
  <si>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</si>
  <si>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</si>
  <si>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</si>
  <si>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</si>
  <si>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</si>
  <si>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</si>
  <si>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</si>
  <si>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</si>
  <si>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</si>
  <si>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</si>
  <si>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</si>
  <si>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</si>
  <si>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</si>
  <si>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</si>
  <si>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</si>
  <si>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</si>
  <si>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</si>
  <si>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</si>
  <si>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</si>
  <si>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</si>
  <si>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</si>
  <si>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</si>
  <si>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</si>
  <si>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</si>
  <si>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</si>
  <si>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</si>
  <si>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</si>
  <si>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</si>
  <si>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</si>
  <si>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</si>
  <si>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</si>
  <si>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</si>
  <si>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</si>
  <si>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</si>
  <si>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</si>
  <si>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</si>
  <si>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</si>
  <si>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</si>
  <si>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</si>
  <si>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</si>
  <si>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</si>
  <si>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</si>
  <si>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</si>
  <si>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</si>
  <si>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</si>
  <si>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</si>
  <si>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</si>
  <si>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</si>
  <si>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</si>
  <si>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</si>
  <si>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</si>
  <si>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</si>
  <si>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</si>
  <si>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</si>
  <si>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</si>
  <si>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</si>
  <si>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</si>
  <si>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</si>
  <si>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</si>
  <si>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</si>
  <si>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</si>
  <si>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</si>
  <si>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</si>
  <si>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</si>
  <si>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</si>
  <si>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</si>
  <si>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</si>
  <si>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</si>
  <si>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</si>
  <si>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</si>
  <si>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</si>
  <si>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</si>
  <si>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</si>
  <si>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</si>
  <si>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</si>
  <si>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</si>
  <si>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</si>
  <si>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</si>
  <si>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</si>
  <si>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</si>
  <si>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</si>
  <si>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</si>
  <si>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</si>
  <si>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</si>
  <si>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</si>
  <si>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</si>
  <si>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</si>
  <si>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</si>
  <si>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</si>
  <si>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</si>
  <si>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</si>
  <si>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</si>
  <si>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</si>
  <si>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</si>
  <si>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</si>
  <si>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</si>
  <si>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</si>
  <si>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</si>
  <si>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</si>
  <si>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</si>
  <si>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</si>
  <si>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</si>
  <si>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</si>
  <si>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</si>
  <si>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</si>
  <si>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</si>
  <si>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</si>
  <si>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</si>
  <si>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</si>
  <si>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</si>
  <si>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</si>
  <si>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</si>
  <si>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</si>
  <si>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</si>
  <si>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</si>
  <si>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</si>
  <si>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</si>
  <si>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</si>
  <si>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</si>
  <si>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</si>
  <si>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</si>
  <si>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</si>
  <si>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</si>
  <si>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</si>
  <si>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</si>
  <si>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</si>
  <si>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</si>
  <si>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</si>
  <si>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</si>
  <si>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</si>
  <si>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</si>
  <si>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</si>
  <si>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</si>
  <si>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</si>
  <si>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</si>
  <si>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</si>
  <si>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</si>
  <si>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</si>
  <si>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</si>
  <si>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</si>
  <si>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</si>
  <si>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</si>
  <si>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</si>
  <si>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</si>
  <si>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</si>
  <si>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</si>
  <si>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</si>
  <si>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</si>
  <si>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</si>
  <si>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</si>
  <si>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</si>
  <si>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</si>
  <si>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</si>
  <si>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</si>
  <si>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</si>
  <si>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</si>
  <si>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</si>
  <si>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</si>
  <si>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</si>
  <si>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</si>
  <si>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</si>
  <si>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</si>
  <si>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</si>
  <si>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</si>
  <si>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</si>
  <si>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</si>
  <si>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</si>
  <si>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</si>
  <si>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</si>
  <si>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</si>
  <si>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</si>
  <si>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</si>
  <si>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</si>
  <si>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</si>
  <si>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</si>
  <si>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</si>
  <si>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</si>
  <si>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</si>
  <si>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</si>
  <si>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</si>
  <si>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</si>
  <si>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</si>
  <si>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</si>
  <si>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</si>
  <si>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</si>
  <si>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</si>
  <si>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</si>
  <si>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</si>
  <si>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</si>
  <si>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</si>
  <si>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</si>
  <si>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</si>
  <si>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</si>
  <si>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</si>
  <si>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</si>
  <si>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</si>
  <si>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</si>
  <si>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</si>
  <si>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</si>
  <si>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</si>
  <si>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</si>
  <si>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</si>
  <si>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</si>
  <si>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</si>
  <si>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</si>
  <si>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</si>
  <si>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</si>
  <si>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</si>
  <si>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</si>
  <si>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</si>
  <si>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</si>
  <si>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</si>
  <si>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</si>
  <si>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</si>
  <si>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</si>
  <si>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</si>
  <si>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</si>
  <si>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</si>
  <si>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</si>
  <si>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</si>
  <si>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</si>
  <si>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</si>
  <si>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</si>
  <si>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</si>
  <si>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</si>
  <si>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</si>
  <si>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</si>
  <si>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</si>
  <si>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</si>
  <si>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</si>
  <si>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</si>
  <si>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</si>
  <si>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</si>
  <si>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</si>
  <si>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</si>
  <si>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</si>
  <si>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</si>
  <si>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</si>
  <si>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</si>
  <si>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</si>
  <si>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</si>
  <si>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</si>
  <si>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</si>
  <si>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</si>
  <si>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</si>
  <si>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</si>
  <si>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</si>
  <si>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</si>
  <si>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</si>
  <si>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</si>
  <si>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</si>
  <si>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</si>
  <si>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</si>
  <si>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</si>
  <si>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</si>
  <si>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</si>
  <si>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</si>
  <si>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</si>
  <si>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</si>
  <si>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</si>
  <si>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</si>
  <si>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</si>
  <si>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</si>
  <si>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</si>
  <si>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</si>
  <si>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</si>
  <si>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</si>
  <si>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</si>
  <si>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</si>
  <si>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</si>
  <si>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</si>
  <si>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</si>
  <si>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</si>
  <si>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</si>
  <si>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</si>
  <si>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</si>
  <si>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</si>
  <si>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</si>
  <si>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</si>
  <si>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</si>
  <si>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</si>
  <si>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</si>
  <si>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</si>
  <si>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</si>
  <si>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</si>
  <si>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</si>
  <si>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</si>
  <si>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</si>
  <si>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</si>
  <si>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</si>
  <si>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</si>
  <si>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</si>
  <si>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</si>
  <si>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</si>
  <si>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</si>
  <si>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</si>
  <si>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</si>
  <si>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</si>
  <si>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</si>
  <si>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</si>
  <si>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</si>
  <si>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</si>
  <si>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</si>
  <si>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</si>
  <si>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</si>
  <si>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</si>
  <si>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</si>
  <si>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</si>
  <si>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</si>
  <si>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</si>
  <si>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</si>
  <si>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</si>
  <si>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</si>
  <si>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</si>
  <si>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</si>
  <si>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</si>
  <si>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</si>
  <si>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</si>
  <si>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</si>
  <si>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</si>
  <si>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</si>
  <si>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</si>
  <si>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</si>
  <si>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</si>
  <si>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</si>
  <si>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</si>
  <si>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</si>
  <si>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</si>
  <si>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</si>
  <si>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</si>
  <si>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</si>
  <si>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</si>
  <si>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</si>
  <si>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</si>
  <si>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</si>
  <si>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</si>
  <si>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</si>
  <si>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</si>
  <si>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</si>
  <si>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</si>
  <si>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</si>
  <si>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</si>
  <si>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</si>
  <si>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</si>
  <si>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</si>
  <si>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</si>
  <si>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</si>
  <si>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</si>
  <si>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</si>
  <si>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</si>
  <si>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</si>
  <si>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</si>
  <si>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</si>
  <si>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</si>
  <si>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</si>
  <si>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</si>
  <si>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</si>
  <si>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</si>
  <si>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</si>
  <si>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</si>
  <si>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</si>
  <si>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</si>
  <si>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</si>
  <si>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</si>
  <si>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</si>
  <si>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</si>
  <si>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</si>
  <si>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</si>
  <si>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</si>
  <si>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</si>
  <si>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</si>
  <si>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</si>
  <si>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</si>
  <si>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</si>
  <si>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</si>
  <si>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</si>
  <si>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</si>
  <si>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</si>
  <si>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</si>
  <si>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</si>
  <si>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</si>
  <si>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</si>
  <si>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</si>
  <si>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</si>
  <si>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</si>
  <si>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</si>
  <si>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</si>
  <si>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</si>
  <si>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</si>
  <si>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</si>
  <si>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</si>
  <si>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</si>
  <si>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</si>
  <si>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</si>
  <si>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</si>
  <si>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</si>
  <si>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</si>
  <si>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</si>
  <si>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</si>
  <si>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</si>
  <si>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</si>
  <si>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</si>
  <si>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</si>
  <si>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</si>
  <si>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</si>
  <si>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</si>
  <si>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</si>
  <si>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</si>
  <si>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</si>
  <si>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</si>
  <si>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</si>
  <si>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</si>
  <si>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</si>
  <si>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</si>
  <si>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</si>
  <si>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</si>
  <si>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</si>
  <si>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</si>
  <si>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</si>
  <si>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</si>
  <si>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</si>
  <si>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</si>
  <si>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</si>
  <si>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</si>
  <si>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</si>
  <si>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</si>
  <si>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</si>
  <si>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</si>
  <si>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</si>
  <si>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</si>
  <si>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</si>
  <si>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</si>
  <si>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</si>
  <si>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</si>
  <si>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</si>
  <si>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</si>
  <si>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</si>
  <si>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</si>
  <si>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</si>
  <si>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</si>
  <si>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</si>
  <si>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</si>
  <si>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</si>
  <si>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</si>
  <si>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</si>
  <si>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</si>
  <si>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</si>
  <si>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</si>
  <si>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</si>
  <si>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</si>
  <si>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</si>
  <si>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</si>
  <si>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</si>
  <si>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</si>
  <si>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</si>
  <si>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</si>
  <si>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</si>
  <si>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</si>
  <si>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</si>
  <si>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</si>
  <si>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</si>
  <si>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</si>
  <si>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</si>
  <si>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</si>
  <si>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</si>
  <si>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</si>
  <si>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</si>
  <si>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</si>
  <si>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</si>
  <si>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</si>
  <si>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</si>
  <si>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</si>
  <si>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</si>
  <si>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</si>
  <si>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</si>
  <si>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</si>
  <si>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</si>
  <si>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</si>
  <si>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</si>
  <si>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</si>
  <si>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</si>
  <si>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</si>
  <si>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</si>
  <si>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</si>
  <si>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</si>
  <si>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</si>
  <si>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</si>
  <si>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</si>
  <si>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</si>
  <si>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</si>
  <si>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</si>
  <si>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</si>
  <si>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</si>
  <si>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</si>
  <si>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</si>
  <si>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</si>
  <si>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</si>
  <si>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</si>
  <si>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</si>
  <si>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</si>
  <si>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</si>
  <si>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</si>
  <si>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</si>
  <si>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</si>
  <si>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</si>
  <si>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</si>
  <si>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</si>
  <si>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</si>
  <si>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</si>
  <si>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</si>
  <si>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</si>
  <si>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</si>
  <si>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</si>
  <si>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</si>
  <si>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</si>
  <si>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</si>
  <si>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</si>
  <si>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</si>
  <si>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</si>
  <si>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</si>
  <si>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</si>
  <si>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</si>
  <si>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</si>
  <si>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</si>
  <si>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</si>
  <si>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</si>
  <si>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</si>
  <si>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</si>
  <si>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</si>
  <si>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</si>
  <si>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</si>
  <si>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</si>
  <si>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</si>
  <si>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</si>
  <si>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</si>
  <si>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</si>
  <si>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</si>
  <si>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</si>
  <si>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</si>
  <si>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</si>
  <si>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</si>
  <si>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</si>
  <si>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</si>
  <si>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</si>
  <si>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</si>
  <si>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</si>
  <si>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</si>
  <si>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</si>
  <si>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</si>
  <si>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</si>
  <si>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</si>
  <si>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</si>
  <si>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</si>
  <si>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</si>
  <si>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</si>
  <si>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</si>
  <si>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</si>
  <si>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</si>
  <si>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</si>
  <si>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</si>
  <si>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</si>
  <si>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</si>
  <si>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</si>
  <si>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</si>
  <si>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</si>
  <si>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</si>
  <si>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</si>
  <si>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</si>
  <si>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</si>
  <si>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</si>
  <si>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</si>
  <si>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</si>
  <si>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</si>
  <si>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</si>
  <si>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</si>
  <si>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</si>
  <si>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</si>
  <si>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</si>
  <si>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</si>
  <si>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</si>
  <si>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</si>
  <si>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</si>
  <si>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</si>
  <si>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</si>
  <si>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</si>
  <si>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</si>
  <si>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</si>
  <si>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</si>
  <si>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</si>
  <si>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</si>
  <si>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</si>
  <si>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</si>
  <si>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</si>
  <si>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</si>
  <si>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</si>
  <si>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</si>
  <si>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</si>
  <si>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</si>
  <si>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</si>
  <si>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</si>
  <si>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</si>
  <si>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</si>
  <si>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</si>
  <si>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</si>
  <si>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</si>
  <si>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</si>
  <si>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</si>
  <si>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</si>
  <si>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</si>
  <si>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</si>
  <si>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</si>
  <si>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</si>
  <si>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</si>
  <si>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</si>
  <si>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</si>
  <si>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</si>
  <si>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</si>
  <si>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</si>
  <si>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</si>
  <si>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</si>
  <si>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</si>
  <si>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</si>
  <si>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</si>
  <si>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</si>
  <si>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</si>
  <si>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</si>
  <si>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</si>
  <si>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</si>
  <si>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</si>
  <si>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</si>
  <si>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</si>
  <si>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</si>
  <si>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</si>
  <si>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</si>
  <si>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</si>
  <si>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</si>
  <si>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</si>
  <si>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</si>
  <si>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</si>
  <si>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</si>
  <si>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</si>
  <si>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</si>
  <si>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</si>
  <si>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</si>
  <si>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</si>
  <si>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</si>
  <si>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</si>
  <si>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</si>
  <si>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</si>
  <si>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</si>
  <si>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</si>
  <si>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</si>
  <si>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</si>
  <si>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</si>
  <si>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</si>
  <si>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</si>
  <si>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</si>
  <si>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</si>
  <si>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</si>
  <si>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</si>
  <si>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</si>
  <si>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</si>
  <si>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</si>
  <si>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</si>
  <si>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</si>
  <si>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</si>
  <si>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</si>
  <si>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</si>
  <si>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</si>
  <si>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</si>
  <si>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</si>
  <si>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</si>
  <si>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</si>
  <si>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</si>
  <si>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</si>
  <si>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</si>
  <si>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</si>
  <si>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</si>
  <si>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</si>
  <si>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</si>
  <si>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</si>
  <si>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</si>
  <si>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</si>
  <si>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</si>
  <si>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</si>
  <si>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</si>
  <si>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</si>
  <si>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</si>
  <si>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</si>
  <si>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</si>
  <si>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</si>
  <si>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</si>
  <si>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</si>
  <si>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</si>
  <si>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</si>
  <si>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</si>
  <si>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</si>
  <si>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</si>
  <si>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</si>
  <si>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</si>
  <si>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</si>
  <si>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</si>
  <si>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</si>
  <si>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</si>
  <si>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</si>
  <si>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</si>
  <si>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</si>
  <si>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</si>
  <si>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</si>
  <si>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</si>
  <si>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</si>
  <si>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</si>
  <si>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</si>
  <si>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</si>
  <si>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</si>
  <si>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</si>
  <si>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</si>
  <si>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</si>
  <si>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</si>
  <si>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</si>
  <si>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</si>
  <si>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</si>
  <si>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</si>
  <si>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</si>
  <si>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</si>
  <si>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</si>
  <si>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</si>
  <si>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</si>
  <si>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</si>
  <si>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</si>
  <si>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</si>
  <si>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</si>
  <si>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</si>
  <si>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</si>
  <si>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</si>
  <si>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</si>
  <si>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</si>
  <si>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</si>
  <si>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</si>
  <si>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</si>
  <si>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</si>
  <si>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</si>
  <si>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</si>
  <si>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</si>
  <si>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</si>
  <si>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</si>
  <si>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</si>
  <si>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</si>
  <si>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</si>
  <si>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</si>
  <si>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</si>
  <si>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</si>
  <si>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</si>
  <si>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</si>
  <si>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</si>
  <si>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</si>
  <si>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</si>
  <si>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</si>
  <si>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</si>
  <si>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</si>
  <si>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</si>
  <si>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</si>
  <si>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</si>
  <si>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</si>
  <si>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</si>
  <si>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</si>
  <si>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</si>
  <si>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</si>
  <si>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</si>
  <si>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</si>
  <si>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</si>
  <si>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</si>
  <si>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</si>
  <si>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</si>
  <si>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</si>
  <si>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</si>
  <si>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</si>
  <si>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</si>
  <si>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</si>
  <si>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</si>
  <si>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</si>
  <si>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</si>
  <si>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</si>
  <si>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</si>
  <si>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</si>
  <si>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</si>
  <si>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</si>
  <si>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</si>
  <si>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</si>
  <si>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</si>
  <si>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</si>
  <si>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</si>
  <si>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</si>
  <si>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</si>
  <si>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</si>
  <si>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</si>
  <si>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</si>
  <si>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</si>
  <si>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</si>
  <si>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</si>
  <si>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</si>
  <si>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</si>
  <si>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</si>
  <si>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</si>
  <si>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</si>
  <si>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</si>
  <si>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</si>
  <si>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</si>
  <si>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</si>
  <si>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</si>
  <si>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</si>
  <si>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</si>
  <si>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</si>
  <si>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</si>
  <si>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</si>
  <si>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</si>
  <si>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</si>
  <si>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</si>
  <si>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</si>
  <si>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</si>
  <si>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</si>
  <si>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</si>
  <si>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</si>
  <si>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</si>
  <si>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</si>
  <si>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</si>
  <si>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</si>
  <si>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</si>
  <si>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</si>
  <si>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</si>
  <si>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</si>
  <si>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</si>
  <si>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</si>
  <si>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</si>
  <si>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</si>
  <si>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</si>
  <si>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</si>
  <si>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</si>
  <si>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</si>
  <si>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</si>
  <si>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</si>
  <si>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</si>
  <si>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</si>
  <si>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</si>
  <si>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</si>
  <si>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</si>
  <si>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</si>
  <si>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</si>
  <si>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</si>
  <si>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</si>
  <si>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</si>
  <si>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</si>
  <si>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</si>
  <si>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</si>
  <si>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</si>
  <si>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</si>
  <si>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</si>
  <si>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</si>
  <si>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</si>
  <si>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</si>
  <si>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</si>
  <si>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</si>
  <si>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</si>
  <si>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</si>
  <si>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</si>
  <si>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</si>
  <si>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</si>
  <si>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</si>
  <si>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</si>
  <si>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</si>
  <si>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</si>
  <si>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</si>
  <si>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</si>
  <si>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</si>
  <si>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</si>
  <si>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</si>
  <si>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</si>
  <si>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</si>
  <si>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</si>
  <si>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</si>
  <si>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</si>
  <si>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</si>
  <si>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</si>
  <si>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</si>
  <si>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</si>
  <si>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</si>
  <si>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</si>
  <si>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</si>
  <si>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</si>
  <si>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</si>
  <si>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</si>
  <si>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</si>
  <si>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</si>
  <si>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</si>
  <si>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</si>
  <si>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</si>
  <si>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</si>
  <si>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</si>
  <si>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</si>
  <si>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</si>
  <si>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</si>
  <si>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</si>
  <si>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</si>
  <si>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</si>
  <si>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</si>
  <si>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</si>
  <si>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</si>
  <si>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</si>
  <si>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</si>
  <si>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</si>
  <si>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</si>
  <si>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</si>
  <si>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</si>
  <si>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</si>
  <si>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</si>
  <si>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</si>
  <si>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</si>
  <si>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</si>
  <si>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</si>
  <si>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</si>
  <si>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</si>
  <si>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</si>
  <si>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</si>
  <si>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</si>
  <si>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</si>
  <si>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</si>
  <si>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</si>
  <si>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</si>
  <si>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</si>
  <si>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</si>
  <si>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</si>
  <si>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</si>
  <si>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</si>
  <si>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</si>
  <si>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</si>
  <si>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</si>
  <si>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</si>
  <si>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</si>
  <si>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</si>
  <si>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</si>
  <si>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</si>
  <si>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</si>
  <si>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</si>
  <si>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</si>
  <si>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</si>
  <si>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</si>
  <si>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</si>
  <si>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</si>
  <si>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</si>
  <si>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</si>
  <si>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</si>
  <si>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</si>
  <si>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</si>
  <si>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</si>
  <si>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</si>
  <si>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</si>
  <si>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</si>
  <si>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</si>
  <si>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</si>
  <si>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</si>
  <si>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</si>
  <si>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</si>
  <si>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</si>
  <si>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</si>
  <si>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</si>
  <si>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</si>
  <si>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</si>
  <si>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</si>
  <si>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</si>
  <si>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</si>
  <si>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</si>
  <si>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</si>
  <si>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</si>
  <si>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</si>
  <si>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</si>
  <si>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</si>
  <si>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</si>
  <si>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</si>
  <si>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</si>
  <si>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</si>
  <si>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</si>
  <si>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</si>
  <si>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</si>
  <si>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</si>
  <si>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</si>
  <si>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</si>
  <si>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</si>
  <si>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</si>
  <si>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</si>
  <si>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</si>
  <si>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</si>
  <si>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</si>
  <si>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</si>
  <si>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</si>
  <si>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</si>
  <si>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</si>
  <si>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</si>
  <si>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</si>
  <si>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</si>
  <si>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</si>
  <si>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</si>
  <si>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</si>
  <si>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</si>
  <si>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</si>
  <si>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</si>
  <si>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</si>
  <si>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</si>
  <si>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</si>
  <si>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</si>
  <si>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</si>
  <si>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</si>
  <si>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</si>
  <si>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</si>
  <si>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</si>
  <si>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</si>
  <si>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</si>
  <si>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</si>
  <si>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</si>
  <si>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</si>
  <si>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</si>
  <si>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</si>
  <si>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</si>
  <si>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</si>
  <si>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</si>
  <si>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</si>
  <si>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</si>
  <si>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</si>
  <si>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</si>
  <si>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</si>
  <si>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</si>
  <si>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</si>
  <si>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</si>
  <si>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</si>
  <si>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</si>
  <si>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</si>
  <si>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</si>
  <si>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</si>
  <si>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</si>
  <si>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</si>
  <si>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</si>
  <si>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</si>
  <si>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</si>
  <si>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</si>
  <si>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</si>
  <si>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</si>
  <si>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</si>
  <si>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</si>
  <si>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</si>
  <si>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</si>
  <si>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</si>
  <si>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</si>
  <si>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</si>
  <si>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</si>
  <si>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</si>
  <si>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</si>
  <si>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</si>
  <si>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</si>
  <si>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</si>
  <si>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</si>
  <si>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</si>
  <si>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</si>
  <si>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</si>
  <si>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</si>
  <si>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</si>
  <si>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</si>
  <si>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</si>
  <si>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</si>
  <si>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</si>
  <si>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</si>
  <si>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</si>
  <si>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</si>
  <si>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</si>
  <si>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</si>
  <si>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</si>
  <si>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</si>
  <si>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</si>
  <si>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</si>
  <si>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</si>
  <si>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</si>
  <si>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</si>
  <si>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</si>
  <si>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</si>
  <si>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</si>
  <si>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</si>
  <si>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</si>
  <si>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</si>
  <si>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</si>
  <si>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</si>
  <si>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</si>
  <si>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</si>
  <si>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</si>
  <si>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</si>
  <si>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</si>
  <si>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</si>
  <si>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</si>
  <si>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</si>
  <si>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</si>
  <si>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</si>
  <si>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</si>
  <si>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</si>
  <si>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</si>
  <si>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</si>
  <si>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</si>
  <si>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</si>
  <si>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</si>
  <si>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</si>
  <si>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</si>
  <si>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</si>
  <si>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</si>
  <si>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</si>
  <si>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</si>
  <si>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</si>
  <si>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</si>
  <si>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</si>
  <si>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</si>
  <si>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</si>
  <si>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</si>
  <si>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</si>
  <si>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</si>
  <si>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</si>
  <si>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</si>
  <si>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</si>
  <si>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</si>
  <si>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</si>
  <si>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</si>
  <si>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</si>
  <si>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</si>
  <si>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</si>
  <si>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</si>
  <si>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</si>
  <si>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</si>
  <si>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</si>
  <si>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</si>
  <si>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</si>
  <si>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</si>
  <si>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</si>
  <si>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</si>
  <si>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</si>
  <si>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</si>
  <si>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</si>
  <si>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</si>
  <si>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</si>
  <si>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</si>
  <si>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</si>
  <si>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</si>
  <si>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</si>
  <si>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</si>
  <si>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</si>
  <si>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</si>
  <si>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</si>
  <si>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</si>
  <si>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</si>
  <si>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</si>
  <si>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</si>
  <si>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</si>
  <si>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</si>
  <si>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</si>
  <si>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</si>
  <si>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</si>
  <si>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</si>
  <si>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</si>
  <si>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</si>
  <si>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</si>
  <si>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</si>
  <si>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</si>
  <si>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</si>
  <si>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</si>
  <si>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</si>
  <si>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</si>
  <si>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</si>
  <si>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</si>
  <si>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</si>
  <si>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</si>
  <si>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</si>
  <si>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</si>
  <si>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</si>
  <si>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</si>
  <si>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</si>
  <si>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</si>
  <si>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</si>
  <si>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</si>
  <si>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</si>
  <si>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</si>
  <si>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</si>
  <si>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</si>
  <si>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</si>
  <si>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</si>
  <si>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</si>
  <si>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</si>
  <si>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</si>
  <si>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</si>
  <si>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</si>
  <si>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</si>
  <si>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</si>
  <si>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</si>
  <si>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</si>
  <si>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</si>
  <si>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</si>
  <si>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</si>
  <si>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</si>
  <si>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</si>
  <si>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</si>
  <si>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</si>
  <si>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</si>
  <si>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</si>
  <si>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</si>
  <si>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</si>
  <si>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</si>
  <si>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</si>
  <si>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</si>
  <si>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</si>
  <si>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</si>
  <si>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</si>
  <si>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</si>
  <si>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</si>
  <si>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</si>
  <si>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</si>
  <si>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</si>
  <si>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</si>
  <si>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</si>
  <si>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</si>
  <si>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</si>
  <si>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</si>
  <si>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</si>
  <si>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</si>
  <si>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</si>
  <si>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</si>
  <si>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</si>
  <si>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</si>
  <si>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</si>
  <si>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</si>
  <si>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</si>
  <si>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</si>
  <si>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</si>
  <si>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</si>
  <si>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</si>
  <si>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</si>
  <si>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</si>
  <si>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</si>
  <si>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</si>
  <si>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</si>
  <si>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</si>
  <si>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</si>
  <si>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</si>
  <si>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</si>
  <si>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</si>
  <si>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</si>
  <si>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</si>
  <si>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</si>
  <si>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</si>
  <si>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</si>
  <si>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</si>
  <si>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</si>
  <si>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</si>
  <si>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</si>
  <si>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</si>
  <si>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</si>
  <si>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</si>
  <si>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</si>
  <si>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</si>
  <si>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</si>
  <si>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</si>
  <si>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</si>
  <si>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</si>
  <si>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</si>
  <si>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</si>
  <si>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</si>
  <si>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</si>
  <si>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</si>
  <si>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</si>
  <si>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</si>
  <si>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</si>
  <si>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</si>
  <si>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</si>
  <si>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</si>
  <si>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</si>
  <si>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</si>
  <si>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</si>
  <si>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</si>
  <si>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</si>
  <si>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</si>
  <si>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</si>
  <si>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</si>
  <si>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</si>
  <si>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</si>
  <si>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</si>
  <si>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</si>
  <si>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</si>
  <si>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</si>
  <si>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</si>
  <si>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</si>
  <si>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</si>
  <si>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</si>
  <si>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</si>
  <si>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</si>
  <si>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</si>
  <si>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</si>
  <si>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</si>
  <si>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</si>
  <si>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</si>
  <si>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</si>
  <si>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</si>
  <si>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</si>
  <si>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</si>
  <si>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</si>
  <si>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</si>
  <si>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</si>
  <si>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</si>
  <si>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</si>
  <si>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</si>
  <si>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</si>
  <si>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</si>
  <si>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</si>
  <si>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</si>
  <si>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</si>
  <si>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</si>
  <si>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</si>
  <si>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</si>
  <si>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</si>
  <si>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</si>
  <si>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</si>
  <si>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</si>
  <si>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</si>
  <si>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</si>
  <si>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</si>
  <si>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</si>
  <si>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</si>
  <si>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</si>
  <si>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</si>
  <si>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</si>
  <si>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</si>
  <si>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</si>
  <si>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</si>
  <si>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</si>
  <si>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</si>
  <si>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</si>
  <si>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</si>
  <si>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</si>
  <si>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</si>
  <si>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</si>
  <si>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</si>
  <si>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</si>
  <si>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</si>
  <si>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</si>
  <si>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</si>
  <si>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</si>
  <si>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</si>
  <si>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</si>
  <si>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</si>
  <si>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</si>
  <si>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</si>
  <si>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</si>
  <si>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</si>
  <si>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</si>
  <si>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</si>
  <si>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</si>
  <si>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</si>
  <si>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</si>
  <si>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</si>
  <si>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</si>
  <si>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</si>
  <si>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</si>
  <si>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</si>
  <si>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</si>
  <si>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</si>
  <si>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</si>
  <si>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</si>
  <si>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</si>
  <si>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</si>
  <si>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</si>
  <si>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</si>
  <si>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</si>
  <si>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</si>
  <si>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</si>
  <si>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</si>
  <si>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</si>
  <si>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</si>
  <si>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</si>
  <si>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</si>
  <si>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</si>
  <si>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</si>
  <si>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</si>
  <si>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</si>
  <si>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</si>
  <si>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</si>
  <si>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</si>
  <si>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</si>
  <si>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</si>
  <si>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</si>
  <si>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</si>
  <si>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</si>
  <si>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</si>
  <si>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</si>
  <si>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</si>
  <si>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</si>
  <si>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</si>
  <si>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</si>
  <si>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</si>
  <si>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</si>
  <si>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</si>
  <si>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</si>
  <si>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</si>
  <si>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</si>
  <si>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</si>
  <si>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</si>
  <si>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</si>
  <si>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</si>
  <si>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</si>
  <si>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</si>
  <si>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</si>
  <si>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</si>
  <si>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</si>
  <si>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</si>
  <si>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</si>
  <si>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</si>
  <si>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</si>
  <si>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</si>
  <si>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</si>
  <si>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</si>
  <si>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</si>
  <si>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</si>
  <si>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</si>
  <si>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</si>
  <si>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</si>
  <si>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</si>
  <si>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</si>
  <si>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</si>
  <si>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</si>
  <si>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</si>
  <si>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</si>
  <si>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</si>
  <si>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</si>
  <si>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</si>
  <si>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</si>
  <si>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</si>
  <si>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</si>
  <si>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</si>
  <si>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</si>
  <si>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</si>
  <si>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</si>
  <si>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</si>
  <si>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</si>
  <si>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</si>
  <si>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</si>
  <si>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</si>
  <si>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</si>
  <si>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</si>
  <si>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</si>
  <si>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</si>
  <si>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</si>
  <si>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</si>
  <si>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</si>
  <si>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</si>
  <si>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</si>
  <si>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</si>
  <si>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</si>
  <si>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</si>
  <si>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</si>
  <si>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</si>
  <si>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</si>
  <si>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</si>
  <si>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</si>
  <si>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</si>
  <si>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</si>
  <si>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</si>
  <si>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</si>
  <si>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</si>
  <si>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</si>
  <si>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</si>
  <si>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</si>
  <si>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</si>
  <si>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</si>
  <si>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</si>
  <si>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</si>
  <si>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</si>
  <si>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</si>
  <si>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</si>
  <si>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</si>
  <si>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</si>
  <si>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</si>
  <si>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</si>
  <si>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</si>
  <si>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</si>
  <si>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</si>
  <si>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</si>
  <si>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</si>
  <si>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</si>
  <si>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</si>
  <si>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</si>
  <si>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</si>
  <si>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</si>
  <si>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</si>
  <si>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</si>
  <si>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</si>
  <si>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</si>
  <si>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</si>
  <si>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</si>
  <si>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</si>
  <si>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</si>
  <si>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</si>
  <si>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</si>
  <si>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</si>
  <si>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</si>
  <si>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</si>
  <si>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</si>
  <si>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</si>
  <si>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</si>
  <si>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</si>
  <si>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</si>
  <si>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</si>
  <si>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</si>
  <si>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</si>
  <si>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</si>
  <si>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</si>
  <si>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</si>
  <si>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</si>
  <si>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</si>
  <si>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</si>
  <si>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</si>
  <si>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</si>
  <si>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</si>
  <si>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</si>
  <si>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</si>
  <si>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</si>
  <si>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</si>
  <si>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</si>
  <si>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</si>
  <si>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</si>
  <si>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</si>
  <si>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</si>
  <si>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</si>
  <si>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</si>
  <si>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</si>
  <si>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</si>
  <si>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</si>
  <si>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</si>
  <si>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</si>
  <si>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</si>
  <si>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</si>
  <si>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</si>
  <si>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</si>
  <si>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</si>
  <si>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</si>
  <si>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</si>
  <si>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</si>
  <si>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</si>
  <si>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</si>
  <si>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</si>
  <si>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</si>
  <si>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</si>
  <si>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</si>
  <si>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</si>
  <si>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</si>
  <si>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</si>
  <si>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</si>
  <si>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</si>
  <si>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</si>
  <si>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</si>
  <si>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</si>
  <si>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</si>
  <si>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</si>
  <si>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</si>
  <si>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</si>
  <si>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</si>
  <si>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</si>
  <si>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</si>
  <si>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</si>
  <si>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</si>
  <si>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</si>
  <si>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</si>
  <si>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</si>
  <si>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</si>
  <si>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</si>
  <si>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</si>
  <si>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</si>
  <si>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</si>
  <si>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</si>
  <si>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</si>
  <si>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</si>
  <si>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</si>
  <si>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</si>
  <si>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</si>
  <si>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</si>
  <si>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</si>
  <si>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</si>
  <si>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</si>
  <si>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</si>
  <si>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</si>
  <si>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</si>
  <si>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</si>
  <si>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</si>
  <si>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</si>
  <si>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</si>
  <si>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</si>
  <si>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</si>
  <si>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</si>
  <si>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</si>
  <si>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</si>
  <si>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</si>
  <si>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</si>
  <si>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</si>
  <si>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</si>
  <si>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</si>
  <si>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</si>
  <si>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</si>
  <si>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</si>
  <si>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</si>
  <si>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</si>
  <si>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</si>
  <si>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</si>
  <si>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</si>
  <si>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</si>
  <si>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</si>
  <si>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</si>
  <si>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</si>
  <si>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</si>
  <si>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</si>
  <si>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</si>
  <si>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</si>
  <si>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</si>
  <si>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</si>
  <si>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</si>
  <si>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</si>
  <si>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</si>
  <si>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</si>
  <si>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</si>
  <si>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</si>
  <si>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</si>
  <si>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</si>
  <si>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</si>
  <si>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</si>
  <si>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</si>
  <si>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</si>
  <si>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</si>
  <si>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</si>
  <si>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</si>
  <si>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</si>
  <si>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</si>
  <si>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</si>
  <si>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</si>
  <si>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</si>
  <si>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</si>
  <si>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</si>
  <si>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</si>
  <si>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</si>
  <si>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</si>
  <si>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</si>
  <si>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</si>
  <si>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</si>
  <si>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</si>
  <si>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</si>
  <si>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</si>
  <si>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</si>
  <si>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</si>
  <si>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</si>
  <si>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</si>
  <si>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</si>
  <si>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</si>
  <si>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</si>
  <si>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</si>
  <si>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</si>
  <si>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</si>
  <si>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</si>
  <si>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</si>
  <si>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</si>
  <si>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</si>
  <si>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</si>
  <si>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</si>
  <si>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</si>
  <si>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</si>
  <si>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</si>
  <si>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</si>
  <si>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</si>
  <si>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</si>
  <si>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</si>
  <si>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</si>
  <si>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</si>
  <si>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</si>
  <si>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</si>
  <si>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</si>
  <si>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</si>
  <si>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</si>
  <si>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</si>
  <si>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</si>
  <si>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</si>
  <si>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</si>
  <si>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</si>
  <si>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</si>
  <si>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</si>
  <si>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</si>
  <si>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</si>
  <si>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</si>
  <si>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</si>
  <si>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</si>
  <si>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</si>
  <si>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</si>
  <si>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</si>
  <si>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</si>
  <si>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</si>
  <si>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</si>
  <si>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</si>
  <si>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</si>
  <si>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</si>
  <si>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</si>
  <si>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</si>
  <si>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</si>
  <si>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</si>
  <si>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</si>
  <si>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</si>
  <si>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</si>
  <si>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</si>
  <si>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</si>
  <si>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</si>
  <si>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</si>
  <si>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</si>
  <si>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</si>
  <si>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</si>
  <si>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</si>
  <si>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</si>
  <si>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</si>
  <si>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</si>
  <si>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</si>
  <si>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</si>
  <si>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</si>
  <si>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</si>
  <si>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</si>
  <si>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</si>
  <si>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</si>
  <si>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</si>
  <si>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</si>
  <si>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</si>
  <si>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</si>
  <si>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</si>
  <si>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</si>
  <si>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</si>
  <si>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</si>
  <si>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</si>
  <si>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</si>
  <si>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</si>
  <si>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</si>
  <si>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</si>
  <si>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</si>
  <si>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</si>
  <si>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</si>
  <si>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</si>
  <si>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</si>
  <si>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</si>
  <si>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</si>
  <si>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</si>
  <si>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</si>
  <si>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</si>
  <si>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</si>
  <si>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</si>
  <si>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</si>
  <si>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</si>
  <si>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</si>
  <si>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</si>
  <si>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</si>
  <si>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</si>
  <si>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</si>
  <si>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</si>
  <si>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</si>
  <si>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</si>
  <si>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</si>
  <si>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</si>
  <si>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</si>
  <si>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</si>
  <si>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</si>
  <si>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</si>
  <si>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</si>
  <si>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</si>
  <si>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</si>
  <si>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</si>
  <si>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</si>
  <si>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</si>
  <si>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</si>
  <si>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</si>
  <si>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</si>
  <si>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</si>
  <si>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</si>
  <si>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</si>
  <si>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</si>
  <si>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</si>
  <si>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</si>
  <si>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</si>
  <si>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</si>
  <si>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</si>
  <si>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</si>
  <si>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</si>
  <si>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</si>
  <si>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</si>
  <si>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</si>
  <si>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</si>
  <si>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</si>
  <si>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</si>
  <si>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</si>
  <si>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</si>
  <si>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</si>
  <si>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</si>
  <si>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</si>
  <si>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</si>
  <si>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</si>
  <si>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</si>
  <si>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</si>
  <si>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</si>
  <si>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</si>
  <si>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</si>
  <si>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</si>
  <si>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</si>
  <si>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</si>
  <si>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</si>
  <si>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</si>
  <si>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</si>
  <si>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</si>
  <si>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</si>
  <si>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</si>
  <si>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</si>
  <si>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</si>
  <si>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</si>
  <si>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</si>
  <si>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</si>
  <si>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</si>
  <si>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</si>
  <si>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</si>
  <si>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</si>
  <si>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</si>
  <si>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</si>
  <si>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</si>
  <si>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</si>
  <si>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</si>
  <si>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</si>
  <si>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</si>
  <si>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</si>
  <si>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</si>
  <si>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</si>
  <si>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</si>
  <si>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</si>
  <si>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</si>
  <si>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</si>
  <si>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</si>
  <si>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</si>
  <si>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</si>
  <si>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</si>
  <si>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</si>
  <si>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</si>
  <si>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</si>
  <si>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</si>
  <si>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</si>
  <si>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</si>
  <si>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</si>
  <si>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</si>
  <si>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</si>
  <si>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</si>
  <si>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</si>
  <si>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</si>
  <si>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</si>
  <si>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</si>
  <si>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</si>
  <si>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</si>
  <si>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</si>
  <si>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</si>
  <si>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</si>
  <si>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</si>
  <si>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</si>
  <si>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</si>
  <si>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</si>
  <si>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</si>
  <si>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</si>
  <si>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</si>
  <si>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</si>
  <si>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</si>
  <si>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</si>
  <si>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</si>
  <si>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</si>
  <si>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</si>
  <si>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</si>
  <si>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</si>
  <si>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</si>
  <si>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</si>
  <si>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</si>
  <si>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</si>
  <si>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</si>
  <si>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</si>
  <si>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</si>
  <si>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</si>
  <si>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</si>
  <si>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</si>
  <si>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</si>
  <si>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</si>
  <si>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</si>
  <si>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</si>
  <si>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</si>
  <si>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</si>
  <si>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</si>
  <si>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</si>
  <si>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</si>
  <si>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</si>
  <si>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</si>
  <si>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</si>
  <si>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</si>
  <si>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</si>
  <si>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</si>
  <si>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</si>
  <si>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</si>
  <si>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</si>
  <si>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</si>
  <si>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</si>
  <si>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</si>
  <si>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</si>
  <si>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</si>
  <si>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</si>
  <si>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</si>
  <si>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</si>
  <si>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</si>
  <si>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</si>
  <si>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</si>
  <si>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</si>
  <si>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</si>
  <si>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</si>
  <si>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</si>
  <si>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</si>
  <si>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</si>
  <si>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</si>
  <si>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</si>
  <si>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</si>
  <si>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</si>
  <si>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</si>
  <si>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</si>
  <si>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</si>
  <si>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</si>
  <si>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</si>
  <si>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</si>
  <si>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</si>
  <si>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</si>
  <si>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</si>
  <si>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</si>
  <si>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</si>
  <si>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</si>
  <si>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</si>
  <si>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</si>
  <si>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</si>
  <si>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</si>
  <si>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</si>
  <si>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</si>
  <si>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</si>
  <si>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</si>
  <si>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</si>
  <si>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</si>
  <si>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</si>
  <si>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</si>
  <si>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</si>
  <si>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</si>
  <si>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</si>
  <si>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</si>
  <si>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</si>
  <si>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</si>
  <si>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</si>
  <si>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</si>
  <si>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</si>
  <si>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</si>
  <si>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</si>
  <si>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</si>
  <si>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</si>
  <si>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</si>
  <si>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</si>
  <si>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</si>
  <si>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</si>
  <si>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</si>
  <si>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</si>
  <si>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</si>
  <si>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</si>
  <si>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</si>
  <si>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</si>
  <si>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</si>
  <si>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</si>
  <si>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</si>
  <si>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</si>
  <si>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</si>
  <si>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</si>
  <si>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</si>
  <si>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</si>
  <si>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</si>
  <si>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</si>
  <si>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</si>
  <si>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</si>
  <si>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</si>
  <si>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</si>
  <si>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</si>
  <si>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</si>
  <si>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</si>
  <si>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</si>
  <si>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</si>
  <si>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</si>
  <si>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</si>
  <si>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</si>
  <si>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</si>
  <si>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</si>
  <si>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</si>
  <si>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</si>
  <si>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</si>
  <si>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</si>
  <si>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</si>
  <si>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</si>
  <si>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</si>
  <si>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</si>
  <si>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</si>
  <si>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</si>
  <si>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</si>
  <si>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</si>
  <si>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</si>
  <si>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</si>
  <si>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</si>
  <si>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</si>
  <si>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</si>
  <si>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</si>
  <si>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</si>
  <si>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</si>
  <si>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</si>
  <si>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</si>
  <si>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</si>
  <si>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</si>
  <si>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</si>
  <si>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</si>
  <si>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</si>
  <si>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</si>
  <si>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</si>
  <si>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</si>
  <si>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</si>
  <si>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</si>
  <si>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</si>
  <si>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</si>
  <si>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</si>
  <si>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</si>
  <si>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</si>
  <si>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</si>
  <si>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</si>
  <si>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</si>
  <si>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</si>
  <si>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</si>
  <si>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</si>
  <si>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</si>
  <si>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</si>
  <si>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</si>
  <si>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</si>
  <si>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</si>
  <si>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</si>
  <si>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</si>
  <si>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</si>
  <si>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</si>
  <si>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</si>
  <si>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</si>
  <si>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</si>
  <si>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</si>
  <si>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</si>
  <si>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</si>
  <si>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</si>
  <si>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</si>
  <si>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</si>
  <si>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</si>
  <si>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</si>
  <si>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</si>
  <si>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</si>
  <si>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</si>
  <si>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</si>
  <si>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</si>
  <si>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</si>
  <si>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</si>
  <si>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</si>
  <si>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</si>
  <si>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</si>
  <si>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</si>
  <si>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</si>
  <si>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</si>
  <si>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</si>
  <si>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</si>
  <si>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</si>
  <si>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</si>
  <si>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</si>
  <si>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</si>
  <si>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</si>
  <si>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</si>
  <si>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</si>
  <si>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</si>
  <si>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</si>
  <si>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</si>
  <si>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</si>
  <si>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</si>
  <si>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</si>
  <si>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</si>
  <si>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</si>
  <si>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</si>
  <si>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</si>
  <si>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</si>
  <si>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</si>
  <si>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</si>
  <si>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</si>
  <si>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</si>
  <si>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</si>
  <si>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</si>
  <si>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</si>
  <si>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</si>
  <si>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</si>
  <si>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</si>
  <si>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</si>
  <si>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</si>
  <si>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</si>
  <si>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</si>
  <si>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</si>
  <si>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</si>
  <si>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</si>
  <si>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</si>
  <si>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</si>
  <si>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</si>
  <si>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</si>
  <si>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</si>
  <si>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</si>
  <si>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</si>
  <si>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</si>
  <si>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</si>
  <si>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</si>
  <si>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</si>
  <si>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</si>
  <si>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</si>
  <si>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</si>
  <si>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</si>
  <si>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</si>
  <si>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</si>
  <si>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</si>
  <si>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</si>
  <si>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</si>
  <si>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</si>
  <si>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</si>
  <si>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</si>
  <si>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</si>
  <si>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</si>
  <si>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</si>
  <si>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</si>
  <si>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</si>
  <si>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</si>
  <si>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</si>
  <si>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</si>
  <si>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</si>
  <si>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</si>
  <si>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</si>
  <si>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</si>
  <si>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</si>
  <si>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</si>
  <si>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</si>
  <si>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</si>
  <si>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</si>
  <si>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</si>
  <si>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</si>
  <si>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</si>
  <si>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</si>
  <si>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</si>
  <si>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</si>
  <si>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</si>
  <si>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</si>
  <si>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</si>
  <si>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</si>
  <si>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</si>
  <si>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</si>
  <si>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</si>
  <si>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</si>
  <si>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</si>
  <si>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</si>
  <si>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</si>
  <si>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</si>
  <si>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</si>
  <si>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</si>
  <si>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</si>
  <si>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</si>
  <si>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</si>
  <si>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</si>
  <si>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</si>
  <si>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</si>
  <si>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</si>
  <si>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</si>
  <si>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</si>
  <si>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</si>
  <si>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</si>
  <si>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</si>
  <si>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</si>
  <si>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</si>
  <si>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</si>
  <si>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</si>
  <si>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</si>
  <si>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</si>
  <si>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</si>
  <si>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</si>
  <si>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</si>
  <si>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</si>
  <si>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</si>
  <si>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</si>
  <si>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</si>
  <si>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</si>
  <si>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</si>
  <si>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</si>
  <si>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</si>
  <si>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</si>
  <si>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</si>
  <si>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</si>
  <si>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</si>
  <si>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</si>
  <si>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</si>
  <si>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</si>
  <si>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</si>
  <si>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</si>
  <si>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</si>
  <si>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</si>
  <si>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</si>
  <si>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</si>
  <si>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</si>
  <si>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</si>
  <si>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</si>
  <si>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</si>
  <si>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</si>
  <si>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</si>
  <si>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</si>
  <si>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</si>
  <si>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</si>
  <si>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</si>
  <si>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</si>
  <si>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</si>
  <si>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</si>
  <si>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</si>
  <si>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</si>
  <si>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</si>
  <si>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</si>
  <si>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</si>
  <si>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</si>
  <si>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</si>
  <si>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</si>
  <si>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</si>
  <si>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</si>
  <si>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</si>
  <si>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</si>
  <si>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</si>
  <si>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</si>
  <si>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</si>
  <si>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</si>
  <si>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</si>
  <si>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</si>
  <si>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</si>
  <si>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</si>
  <si>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</si>
  <si>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</si>
  <si>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</si>
  <si>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</si>
  <si>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</si>
  <si>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</si>
  <si>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</si>
  <si>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</si>
  <si>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</si>
  <si>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</si>
  <si>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</si>
  <si>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</si>
  <si>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</si>
  <si>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</si>
  <si>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</si>
  <si>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</si>
  <si>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</si>
  <si>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</si>
  <si>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</si>
  <si>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</si>
  <si>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</si>
  <si>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</si>
  <si>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</si>
  <si>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</si>
  <si>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</si>
  <si>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</si>
  <si>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</si>
  <si>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</si>
  <si>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</si>
  <si>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</si>
  <si>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</si>
  <si>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</si>
  <si>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</si>
  <si>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</si>
  <si>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</si>
  <si>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</si>
  <si>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</si>
  <si>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</si>
  <si>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</si>
  <si>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</si>
  <si>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</si>
  <si>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</si>
  <si>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</si>
  <si>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</si>
  <si>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</si>
  <si>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</si>
  <si>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</si>
  <si>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</si>
  <si>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</si>
  <si>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</si>
  <si>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</si>
  <si>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</si>
  <si>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</si>
  <si>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</si>
  <si>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</si>
  <si>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</si>
  <si>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</si>
  <si>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</si>
  <si>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</si>
  <si>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</si>
  <si>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</si>
  <si>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</si>
  <si>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</si>
  <si>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</si>
  <si>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</si>
  <si>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</si>
  <si>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</si>
  <si>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</si>
  <si>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</si>
  <si>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</si>
  <si>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</si>
  <si>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</si>
  <si>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</si>
  <si>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</si>
  <si>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</si>
  <si>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</si>
  <si>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</si>
  <si>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</si>
  <si>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</si>
  <si>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</si>
  <si>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</si>
  <si>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</si>
  <si>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</si>
  <si>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</si>
  <si>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</si>
  <si>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</si>
  <si>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</si>
  <si>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</si>
  <si>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</si>
  <si>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</si>
  <si>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</si>
  <si>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</si>
  <si>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</si>
  <si>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</si>
  <si>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</si>
  <si>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</si>
  <si>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</si>
  <si>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</si>
  <si>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</si>
  <si>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</si>
  <si>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</si>
  <si>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</si>
  <si>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</si>
  <si>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</si>
  <si>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</si>
  <si>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</si>
  <si>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</si>
  <si>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</si>
  <si>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</si>
  <si>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</si>
  <si>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</si>
  <si>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</si>
  <si>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</si>
  <si>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</si>
  <si>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</si>
  <si>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</si>
  <si>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</si>
  <si>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</si>
  <si>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</si>
  <si>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</si>
  <si>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</si>
  <si>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</si>
  <si>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</si>
  <si>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</si>
  <si>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</si>
  <si>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</si>
  <si>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</si>
  <si>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</si>
  <si>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</si>
  <si>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</si>
  <si>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</si>
  <si>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</si>
  <si>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</si>
  <si>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</si>
  <si>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</si>
  <si>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</si>
  <si>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</si>
  <si>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</si>
  <si>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</si>
  <si>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</si>
  <si>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</si>
  <si>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</si>
  <si>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</si>
  <si>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</si>
  <si>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</si>
  <si>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</si>
  <si>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</si>
  <si>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</si>
  <si>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</si>
  <si>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</si>
  <si>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</si>
  <si>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</si>
  <si>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</si>
  <si>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</si>
  <si>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</si>
  <si>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</si>
  <si>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</si>
  <si>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</si>
  <si>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</si>
  <si>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</si>
  <si>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</si>
  <si>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</si>
  <si>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</si>
  <si>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</si>
  <si>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</si>
  <si>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</si>
  <si>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</si>
  <si>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</si>
  <si>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</si>
  <si>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</si>
  <si>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</si>
  <si>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</si>
  <si>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</si>
  <si>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</si>
  <si>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</si>
  <si>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</si>
  <si>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</si>
  <si>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</si>
  <si>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</si>
  <si>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</si>
  <si>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</si>
  <si>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</si>
  <si>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</si>
  <si>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</si>
  <si>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</si>
  <si>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</si>
  <si>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</si>
  <si>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</si>
  <si>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</si>
  <si>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</si>
  <si>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</si>
  <si>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</si>
  <si>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</si>
  <si>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</si>
  <si>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</si>
  <si>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</si>
  <si>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</si>
  <si>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</si>
  <si>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</si>
  <si>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</si>
  <si>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</si>
  <si>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</si>
  <si>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</si>
  <si>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</si>
  <si>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</si>
  <si>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</si>
  <si>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</si>
  <si>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</si>
  <si>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</si>
  <si>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</si>
  <si>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</si>
  <si>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</si>
  <si>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</si>
  <si>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</si>
  <si>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</si>
  <si>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</si>
  <si>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</si>
  <si>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</si>
  <si>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</si>
  <si>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</si>
  <si>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</si>
  <si>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</si>
  <si>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</si>
  <si>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</si>
  <si>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</si>
  <si>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</si>
  <si>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</si>
  <si>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</si>
  <si>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</si>
  <si>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</si>
  <si>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</si>
  <si>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</si>
  <si>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</si>
  <si>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</si>
  <si>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</si>
  <si>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</si>
  <si>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</si>
  <si>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</si>
  <si>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</si>
  <si>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</si>
  <si>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</si>
  <si>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</si>
  <si>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</si>
  <si>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</si>
  <si>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</si>
  <si>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</si>
  <si>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</si>
  <si>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</si>
  <si>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</si>
  <si>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</si>
  <si>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</si>
  <si>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</si>
  <si>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</si>
  <si>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</si>
  <si>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</si>
  <si>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</si>
  <si>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</si>
  <si>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</si>
  <si>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</si>
  <si>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</si>
  <si>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</si>
  <si>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</si>
  <si>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</si>
  <si>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</si>
  <si>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</si>
  <si>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</si>
  <si>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</si>
  <si>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</si>
  <si>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</si>
  <si>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</si>
  <si>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</si>
  <si>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</si>
  <si>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</si>
  <si>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</si>
  <si>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</si>
  <si>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</si>
  <si>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</si>
  <si>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</si>
  <si>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</si>
  <si>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</si>
  <si>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</si>
  <si>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</si>
  <si>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</si>
  <si>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</si>
  <si>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</si>
  <si>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</si>
  <si>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</si>
  <si>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</si>
  <si>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</si>
  <si>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</si>
  <si>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</si>
  <si>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</si>
  <si>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</si>
  <si>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</si>
  <si>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</si>
  <si>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</si>
  <si>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</si>
  <si>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</si>
  <si>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</si>
  <si>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</si>
  <si>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</si>
  <si>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</si>
  <si>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</si>
  <si>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</si>
  <si>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</si>
  <si>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</si>
  <si>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</si>
  <si>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</si>
  <si>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</si>
  <si>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</si>
  <si>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</si>
  <si>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</si>
  <si>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</si>
  <si>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</si>
  <si>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</si>
  <si>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</si>
  <si>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</si>
  <si>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</si>
  <si>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</si>
  <si>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</si>
  <si>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</si>
  <si>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</si>
  <si>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</si>
  <si>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</si>
  <si>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</si>
  <si>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</si>
  <si>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</si>
  <si>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</si>
  <si>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</si>
  <si>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</si>
  <si>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</si>
  <si>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</si>
  <si>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</si>
  <si>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</si>
  <si>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</si>
  <si>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</si>
  <si>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</si>
  <si>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</si>
  <si>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</si>
  <si>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</si>
  <si>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</si>
  <si>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</si>
  <si>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</si>
  <si>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</si>
  <si>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</si>
  <si>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</si>
  <si>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</si>
  <si>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</si>
  <si>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</si>
  <si>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</si>
  <si>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</si>
  <si>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</si>
  <si>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</si>
  <si>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</si>
  <si>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</si>
  <si>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</si>
  <si>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</si>
  <si>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</si>
  <si>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</si>
  <si>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</si>
  <si>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</si>
  <si>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</si>
  <si>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</si>
  <si>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</si>
  <si>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</si>
  <si>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</si>
  <si>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</si>
  <si>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</si>
  <si>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</si>
  <si>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</si>
  <si>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</si>
  <si>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</si>
  <si>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</si>
  <si>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</si>
  <si>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</si>
  <si>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</si>
  <si>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</si>
  <si>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</si>
  <si>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</si>
  <si>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</si>
  <si>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</si>
  <si>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</si>
  <si>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</si>
  <si>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</si>
  <si>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</si>
  <si>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</si>
  <si>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</si>
  <si>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</si>
  <si>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</si>
  <si>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</si>
  <si>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</si>
  <si>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</si>
  <si>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</si>
  <si>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</si>
  <si>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</si>
  <si>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</si>
  <si>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</si>
  <si>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</si>
  <si>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</si>
  <si>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</si>
  <si>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</si>
  <si>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</si>
  <si>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</si>
  <si>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</si>
  <si>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</si>
  <si>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</si>
  <si>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</si>
  <si>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</si>
  <si>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</si>
  <si>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</si>
  <si>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</si>
  <si>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</si>
  <si>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</si>
  <si>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</si>
  <si>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</si>
  <si>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</si>
  <si>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</si>
  <si>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</si>
  <si>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</si>
  <si>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</si>
  <si>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</si>
  <si>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</si>
  <si>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</si>
  <si>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</si>
  <si>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</si>
  <si>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</si>
  <si>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</si>
  <si>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</si>
  <si>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</si>
  <si>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</si>
  <si>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</si>
  <si>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</si>
  <si>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</si>
  <si>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</si>
  <si>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</si>
  <si>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</si>
  <si>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</si>
  <si>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</si>
  <si>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</si>
  <si>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</si>
  <si>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</si>
  <si>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</si>
  <si>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</si>
  <si>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</si>
  <si>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</si>
  <si>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</si>
  <si>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</si>
  <si>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</si>
  <si>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</si>
  <si>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</si>
  <si>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</si>
  <si>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</si>
  <si>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</si>
  <si>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</si>
  <si>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</si>
  <si>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</si>
  <si>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</si>
  <si>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</si>
  <si>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</si>
  <si>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</si>
  <si>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</si>
  <si>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</si>
  <si>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</si>
  <si>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</si>
  <si>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</si>
  <si>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</si>
  <si>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</si>
  <si>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</si>
  <si>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</si>
  <si>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</si>
  <si>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</si>
  <si>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</si>
  <si>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</si>
  <si>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</si>
  <si>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</si>
  <si>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</si>
  <si>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</si>
  <si>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</si>
  <si>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</si>
  <si>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</si>
  <si>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</si>
  <si>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</si>
  <si>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</si>
  <si>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</si>
  <si>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</si>
  <si>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</si>
  <si>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</si>
  <si>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</si>
  <si>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</si>
  <si>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</si>
  <si>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</si>
  <si>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</si>
  <si>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</si>
  <si>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</si>
  <si>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</si>
  <si>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</si>
  <si>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</si>
  <si>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</si>
  <si>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</si>
  <si>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</si>
  <si>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</si>
  <si>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</si>
  <si>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</si>
  <si>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</si>
  <si>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</si>
  <si>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</si>
  <si>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</si>
  <si>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</si>
  <si>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</si>
  <si>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</si>
  <si>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</si>
  <si>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</si>
  <si>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</si>
  <si>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</si>
  <si>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</si>
  <si>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</si>
  <si>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</si>
  <si>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</si>
  <si>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</si>
  <si>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</si>
  <si>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</si>
  <si>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</si>
  <si>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</si>
  <si>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</si>
  <si>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</si>
  <si>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</si>
  <si>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</si>
  <si>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</si>
  <si>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</si>
  <si>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</si>
  <si>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</si>
  <si>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</si>
  <si>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</si>
  <si>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</si>
  <si>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</si>
  <si>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</si>
  <si>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</si>
  <si>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</si>
  <si>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</si>
  <si>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</si>
  <si>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</si>
  <si>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</si>
  <si>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</si>
  <si>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</si>
  <si>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</si>
  <si>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</si>
  <si>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</si>
  <si>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</si>
  <si>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</si>
  <si>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</si>
  <si>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</si>
  <si>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</si>
  <si>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</si>
  <si>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</si>
  <si>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</si>
  <si>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</si>
  <si>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</si>
  <si>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</si>
  <si>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</si>
  <si>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</si>
  <si>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</si>
  <si>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</si>
  <si>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</si>
  <si>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</si>
  <si>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</si>
  <si>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</si>
  <si>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</si>
  <si>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</si>
  <si>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</si>
  <si>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</si>
  <si>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</si>
  <si>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</si>
  <si>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</si>
  <si>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</si>
  <si>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</si>
  <si>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</si>
  <si>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</si>
  <si>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</si>
  <si>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</si>
  <si>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</si>
  <si>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</si>
  <si>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</si>
  <si>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</si>
  <si>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</si>
  <si>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</si>
  <si>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</si>
  <si>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</si>
  <si>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</si>
  <si>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</si>
  <si>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</si>
  <si>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</si>
  <si>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</si>
  <si>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</si>
  <si>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</si>
  <si>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</si>
  <si>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</si>
  <si>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</si>
  <si>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</si>
  <si>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</si>
  <si>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</si>
  <si>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</si>
  <si>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</si>
  <si>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</si>
  <si>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</si>
  <si>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</si>
  <si>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</si>
  <si>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</si>
  <si>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</si>
  <si>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</si>
  <si>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</si>
  <si>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</si>
  <si>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</si>
  <si>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</si>
  <si>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</si>
  <si>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</si>
  <si>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</si>
  <si>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</si>
  <si>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</si>
  <si>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</si>
  <si>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</si>
  <si>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</si>
  <si>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</si>
  <si>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</si>
  <si>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</si>
  <si>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</si>
  <si>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</si>
  <si>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</si>
  <si>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</si>
  <si>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</si>
  <si>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</si>
  <si>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</si>
  <si>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</si>
  <si>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</si>
  <si>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</si>
  <si>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</si>
  <si>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</si>
  <si>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</si>
  <si>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</si>
  <si>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</si>
  <si>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</si>
  <si>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</si>
  <si>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</si>
  <si>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</si>
  <si>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</si>
  <si>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</si>
  <si>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</si>
  <si>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</si>
  <si>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</si>
  <si>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</si>
  <si>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</si>
  <si>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</si>
  <si>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</si>
  <si>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</si>
  <si>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</si>
  <si>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</si>
  <si>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</si>
  <si>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</si>
  <si>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</si>
  <si>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</si>
  <si>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</si>
  <si>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</si>
  <si>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</si>
  <si>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</si>
  <si>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</si>
  <si>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</si>
  <si>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</si>
  <si>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</si>
  <si>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</si>
  <si>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</si>
  <si>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</si>
  <si>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</si>
  <si>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</si>
  <si>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</si>
  <si>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</si>
  <si>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</si>
  <si>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</si>
  <si>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</si>
  <si>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</si>
  <si>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</si>
  <si>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</si>
  <si>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</si>
  <si>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</si>
  <si>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</si>
  <si>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</si>
  <si>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</si>
  <si>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</si>
  <si>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</si>
  <si>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</si>
  <si>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</si>
  <si>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</si>
  <si>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</si>
  <si>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</si>
  <si>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</si>
  <si>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</si>
  <si>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</si>
  <si>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</si>
  <si>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</si>
  <si>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</si>
  <si>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</si>
  <si>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</si>
  <si>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</si>
  <si>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</si>
  <si>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</si>
  <si>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</si>
  <si>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</si>
  <si>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</si>
  <si>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</si>
  <si>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</si>
  <si>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</si>
  <si>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</si>
  <si>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</si>
  <si>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</si>
  <si>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</si>
  <si>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</si>
  <si>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</si>
  <si>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</si>
  <si>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</si>
  <si>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</si>
  <si>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</si>
  <si>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</si>
  <si>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</si>
  <si>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</si>
  <si>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</si>
  <si>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</si>
  <si>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</si>
  <si>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</si>
  <si>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</si>
  <si>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</si>
  <si>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</si>
  <si>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</si>
  <si>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</si>
  <si>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</si>
  <si>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</si>
  <si>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</si>
  <si>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</si>
  <si>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</si>
  <si>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</si>
  <si>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</si>
  <si>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</si>
  <si>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</si>
  <si>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</si>
  <si>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</si>
  <si>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</si>
  <si>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</si>
  <si>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</si>
  <si>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</si>
  <si>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</si>
  <si>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</si>
  <si>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</si>
  <si>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</si>
  <si>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</si>
  <si>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</si>
  <si>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</si>
  <si>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</si>
  <si>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</si>
  <si>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</si>
  <si>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</si>
  <si>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</si>
  <si>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</si>
  <si>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</si>
  <si>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</si>
  <si>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</si>
  <si>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</si>
  <si>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</si>
  <si>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</si>
  <si>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</si>
  <si>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</si>
  <si>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</si>
  <si>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</si>
  <si>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</si>
  <si>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</si>
  <si>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</si>
  <si>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</si>
  <si>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</si>
  <si>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</si>
  <si>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</si>
  <si>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</si>
  <si>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</si>
  <si>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</si>
  <si>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</si>
  <si>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</si>
  <si>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</si>
  <si>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</si>
  <si>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</si>
  <si>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</si>
  <si>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</si>
  <si>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</si>
  <si>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</si>
  <si>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</si>
  <si>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</si>
  <si>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</si>
  <si>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</si>
  <si>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</si>
  <si>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</si>
  <si>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</si>
  <si>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</si>
  <si>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</si>
  <si>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</si>
  <si>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</si>
  <si>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</si>
  <si>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</si>
  <si>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</si>
  <si>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</si>
  <si>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</si>
  <si>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</si>
  <si>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</si>
  <si>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</si>
  <si>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</si>
  <si>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</si>
  <si>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</si>
  <si>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</si>
  <si>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</si>
  <si>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</si>
  <si>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</si>
  <si>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</si>
  <si>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</si>
  <si>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</si>
  <si>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</si>
  <si>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</si>
  <si>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</si>
  <si>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</si>
  <si>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</si>
  <si>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</si>
  <si>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</si>
  <si>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</si>
  <si>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</si>
  <si>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</si>
  <si>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</si>
  <si>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</si>
  <si>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</si>
  <si>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</si>
  <si>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</si>
  <si>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</si>
  <si>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</si>
  <si>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</si>
  <si>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</si>
  <si>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</si>
  <si>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</si>
  <si>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</si>
  <si>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</si>
  <si>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</si>
  <si>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</si>
  <si>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</si>
  <si>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</si>
  <si>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</si>
  <si>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</si>
  <si>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</si>
  <si>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</si>
  <si>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</si>
  <si>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</si>
  <si>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</si>
  <si>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</si>
  <si>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</si>
  <si>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</si>
  <si>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</si>
  <si>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</si>
  <si>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</si>
  <si>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</si>
  <si>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</si>
  <si>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</si>
  <si>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</si>
  <si>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</si>
  <si>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</si>
  <si>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</si>
  <si>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</si>
  <si>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</si>
  <si>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</si>
  <si>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</si>
  <si>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</si>
  <si>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</si>
  <si>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</si>
  <si>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</si>
  <si>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</si>
  <si>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</si>
  <si>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</si>
  <si>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</si>
  <si>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</si>
  <si>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</si>
  <si>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</si>
  <si>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</si>
  <si>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</si>
  <si>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</si>
  <si>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</si>
  <si>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</si>
  <si>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</si>
  <si>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</si>
  <si>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</si>
  <si>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</si>
  <si>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</si>
  <si>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</si>
  <si>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</si>
  <si>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</si>
  <si>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</si>
  <si>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</si>
  <si>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</si>
  <si>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</si>
  <si>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</si>
  <si>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</si>
  <si>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</si>
  <si>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</si>
  <si>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</si>
  <si>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</si>
  <si>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</si>
  <si>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</si>
  <si>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</si>
  <si>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</si>
  <si>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</si>
  <si>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</si>
  <si>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</si>
  <si>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</si>
  <si>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</si>
  <si>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</si>
  <si>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</si>
  <si>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</si>
  <si>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</si>
  <si>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</si>
  <si>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</si>
  <si>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</si>
  <si>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</si>
  <si>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</si>
  <si>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</si>
  <si>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</si>
  <si>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</si>
  <si>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</si>
  <si>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</si>
  <si>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</si>
  <si>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</si>
  <si>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</si>
  <si>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</si>
  <si>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</si>
  <si>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</si>
  <si>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</si>
  <si>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</si>
  <si>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</si>
  <si>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</si>
  <si>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</si>
  <si>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</si>
  <si>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</si>
  <si>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</si>
  <si>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</si>
  <si>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</si>
  <si>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</si>
  <si>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</si>
  <si>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</si>
  <si>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</si>
  <si>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</si>
  <si>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</si>
  <si>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</si>
  <si>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</si>
  <si>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</si>
  <si>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</si>
  <si>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</si>
  <si>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</si>
  <si>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</si>
  <si>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</si>
  <si>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</si>
  <si>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</si>
  <si>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</si>
  <si>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</si>
  <si>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</si>
  <si>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</si>
  <si>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</si>
  <si>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</si>
  <si>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</si>
  <si>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</si>
  <si>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</si>
  <si>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</si>
  <si>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</si>
  <si>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</si>
  <si>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</si>
  <si>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</si>
  <si>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</si>
  <si>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</si>
  <si>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</si>
  <si>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</si>
  <si>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</si>
  <si>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</si>
  <si>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</si>
  <si>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</si>
  <si>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</si>
  <si>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</si>
  <si>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</si>
  <si>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</si>
  <si>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</si>
  <si>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</si>
  <si>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</si>
  <si>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</si>
  <si>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</si>
  <si>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</si>
  <si>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</si>
  <si>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</si>
  <si>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</si>
  <si>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</si>
  <si>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</si>
  <si>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</si>
  <si>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</si>
  <si>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</si>
  <si>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</si>
  <si>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</si>
  <si>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</si>
  <si>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</si>
  <si>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</si>
  <si>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</si>
  <si>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</si>
  <si>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</si>
  <si>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</si>
  <si>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</si>
  <si>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</si>
  <si>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</si>
  <si>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</si>
  <si>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</si>
  <si>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</si>
  <si>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</si>
  <si>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</si>
  <si>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</si>
  <si>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</si>
  <si>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</si>
  <si>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</si>
  <si>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</si>
  <si>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</si>
  <si>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</si>
  <si>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</si>
  <si>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</si>
  <si>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</si>
  <si>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</si>
  <si>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</si>
  <si>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</si>
  <si>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</si>
  <si>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</si>
  <si>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</si>
  <si>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</si>
  <si>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</si>
  <si>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</si>
  <si>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</si>
  <si>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</si>
  <si>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</si>
  <si>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</si>
  <si>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</si>
  <si>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</si>
  <si>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</si>
  <si>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</si>
  <si>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</si>
  <si>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</si>
  <si>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</si>
  <si>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</si>
  <si>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</si>
  <si>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</si>
  <si>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</si>
  <si>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</si>
  <si>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</si>
  <si>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</si>
  <si>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</si>
  <si>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</si>
  <si>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</si>
  <si>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</si>
  <si>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</si>
  <si>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</si>
  <si>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</si>
  <si>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</si>
  <si>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</si>
  <si>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</si>
  <si>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</si>
  <si>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</si>
  <si>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</si>
  <si>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</si>
  <si>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</si>
  <si>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</si>
  <si>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</si>
  <si>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</si>
  <si>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</si>
  <si>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</si>
  <si>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</si>
  <si>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</si>
  <si>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</si>
  <si>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</si>
  <si>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</si>
  <si>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</si>
  <si>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</si>
  <si>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</si>
  <si>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</si>
  <si>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</si>
  <si>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</si>
  <si>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</si>
  <si>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</si>
  <si>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</si>
  <si>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</si>
  <si>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</si>
  <si>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</si>
  <si>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</si>
  <si>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</si>
  <si>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</si>
  <si>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</si>
  <si>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</si>
  <si>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</si>
  <si>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</si>
  <si>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</si>
  <si>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</si>
  <si>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</si>
  <si>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</si>
  <si>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</si>
  <si>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</si>
  <si>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</si>
  <si>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</si>
  <si>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</si>
  <si>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</si>
  <si>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</si>
  <si>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</si>
  <si>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</si>
  <si>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</si>
  <si>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</si>
  <si>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</si>
  <si>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</si>
  <si>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</si>
  <si>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</si>
  <si>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</si>
  <si>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</si>
  <si>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</si>
  <si>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</si>
  <si>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</si>
  <si>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</si>
  <si>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</si>
  <si>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</si>
  <si>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</si>
  <si>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</si>
  <si>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</si>
  <si>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</si>
  <si>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</si>
  <si>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</si>
  <si>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</si>
  <si>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</si>
  <si>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</si>
  <si>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</si>
  <si>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</si>
  <si>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</si>
  <si>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</si>
  <si>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</si>
  <si>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</si>
  <si>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</si>
  <si>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</si>
  <si>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</si>
  <si>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</si>
  <si>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</si>
  <si>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</si>
  <si>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</si>
  <si>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</si>
  <si>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</si>
  <si>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</si>
  <si>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</si>
  <si>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</si>
  <si>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</si>
  <si>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</si>
  <si>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</si>
  <si>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</si>
  <si>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</si>
  <si>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</si>
  <si>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</si>
  <si>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</si>
  <si>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</si>
  <si>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</si>
  <si>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</si>
  <si>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</si>
  <si>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</si>
  <si>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</si>
  <si>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</si>
  <si>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</si>
  <si>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</si>
  <si>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</si>
  <si>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</si>
  <si>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</si>
  <si>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</si>
  <si>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</si>
  <si>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</si>
  <si>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</si>
  <si>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</si>
  <si>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</si>
  <si>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</si>
  <si>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</si>
  <si>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</si>
  <si>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</si>
  <si>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</si>
  <si>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</si>
  <si>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</si>
  <si>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</si>
  <si>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</si>
  <si>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</si>
  <si>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</si>
  <si>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</si>
  <si>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</si>
  <si>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</si>
  <si>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</si>
  <si>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</si>
  <si>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</si>
  <si>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</si>
  <si>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</si>
  <si>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</si>
  <si>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</si>
  <si>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</si>
  <si>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</si>
  <si>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</si>
  <si>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</si>
  <si>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</si>
  <si>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</si>
  <si>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</si>
  <si>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</si>
  <si>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</si>
  <si>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</si>
  <si>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</si>
  <si>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</si>
  <si>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</si>
  <si>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</si>
  <si>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</si>
  <si>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</si>
  <si>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</si>
  <si>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</si>
  <si>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</si>
  <si>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</si>
  <si>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</si>
  <si>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</si>
  <si>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</si>
  <si>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</si>
  <si>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</si>
  <si>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</si>
  <si>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</si>
  <si>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</si>
  <si>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</si>
  <si>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</si>
  <si>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</si>
  <si>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</si>
  <si>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</si>
  <si>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</si>
  <si>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</si>
  <si>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</si>
  <si>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</si>
  <si>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</si>
  <si>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</si>
  <si>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</si>
  <si>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</si>
  <si>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</si>
  <si>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</si>
  <si>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</si>
  <si>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</si>
  <si>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</si>
  <si>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</si>
  <si>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</si>
  <si>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</si>
  <si>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</si>
  <si>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</si>
  <si>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</si>
  <si>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</si>
  <si>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</si>
  <si>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</si>
  <si>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</si>
  <si>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</si>
  <si>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</si>
  <si>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</si>
  <si>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</si>
  <si>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</si>
  <si>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</si>
  <si>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</si>
  <si>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</si>
  <si>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</si>
  <si>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</si>
  <si>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</si>
  <si>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</si>
  <si>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</si>
  <si>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</si>
  <si>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</si>
  <si>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</si>
  <si>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</si>
  <si>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</si>
  <si>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</si>
  <si>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</si>
  <si>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</si>
  <si>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</si>
  <si>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</si>
  <si>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</si>
  <si>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</si>
  <si>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</si>
  <si>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</si>
  <si>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</si>
  <si>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</si>
  <si>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</si>
  <si>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</si>
  <si>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</si>
  <si>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</si>
  <si>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</si>
  <si>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</si>
  <si>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</si>
  <si>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</si>
  <si>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</si>
  <si>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</si>
  <si>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</si>
  <si>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</si>
  <si>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</si>
  <si>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</si>
  <si>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</si>
  <si>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</si>
  <si>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</si>
  <si>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</si>
  <si>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</si>
  <si>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</si>
  <si>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</si>
  <si>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</si>
  <si>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</si>
  <si>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</si>
  <si>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</si>
  <si>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</si>
  <si>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</si>
  <si>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</si>
  <si>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</si>
  <si>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</si>
  <si>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</si>
  <si>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</si>
  <si>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</si>
  <si>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</si>
  <si>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</si>
  <si>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</si>
  <si>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</si>
  <si>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</si>
  <si>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</si>
  <si>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</si>
  <si>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</si>
  <si>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</si>
  <si>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</si>
  <si>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</si>
  <si>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</si>
  <si>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</si>
  <si>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</si>
  <si>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</si>
  <si>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</si>
  <si>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</si>
  <si>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</si>
  <si>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</si>
  <si>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</si>
  <si>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</si>
  <si>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</si>
  <si>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</si>
  <si>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</si>
  <si>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</si>
  <si>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</si>
  <si>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</si>
  <si>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</si>
  <si>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</si>
  <si>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</si>
  <si>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</si>
  <si>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</si>
  <si>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</si>
  <si>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</si>
  <si>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</si>
  <si>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</si>
  <si>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</si>
  <si>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</si>
  <si>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</si>
  <si>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</si>
  <si>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</si>
  <si>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</si>
  <si>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</si>
  <si>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</si>
  <si>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</si>
  <si>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</si>
  <si>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</si>
  <si>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</si>
  <si>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</si>
  <si>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</si>
  <si>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</si>
  <si>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</si>
  <si>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</si>
  <si>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</si>
  <si>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</si>
  <si>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</si>
  <si>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</si>
  <si>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</si>
  <si>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</si>
  <si>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</si>
  <si>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</si>
  <si>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</si>
  <si>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</si>
  <si>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</si>
  <si>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</si>
  <si>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</si>
  <si>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</si>
  <si>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</si>
  <si>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</si>
  <si>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</si>
  <si>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</si>
  <si>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</si>
  <si>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</si>
  <si>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</si>
  <si>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</si>
  <si>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</si>
  <si>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</si>
  <si>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</si>
  <si>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</si>
  <si>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</si>
  <si>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</si>
  <si>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</si>
  <si>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</si>
  <si>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</si>
  <si>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</si>
  <si>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</si>
  <si>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</si>
  <si>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</si>
  <si>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</si>
  <si>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</si>
  <si>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</si>
  <si>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</si>
  <si>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</si>
  <si>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</si>
  <si>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</si>
  <si>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</si>
  <si>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</si>
  <si>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</si>
  <si>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</si>
  <si>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</si>
  <si>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</si>
  <si>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</si>
  <si>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</si>
  <si>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</si>
  <si>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</si>
  <si>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</si>
  <si>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</si>
  <si>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</si>
  <si>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</si>
  <si>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</si>
  <si>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</si>
  <si>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</si>
  <si>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</si>
  <si>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</si>
  <si>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</si>
  <si>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</si>
  <si>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</si>
  <si>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</si>
  <si>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</si>
  <si>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</si>
  <si>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</si>
  <si>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</si>
  <si>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</si>
  <si>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</si>
  <si>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</si>
  <si>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</si>
  <si>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</si>
  <si>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</si>
  <si>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</si>
  <si>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</si>
  <si>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</si>
  <si>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</si>
  <si>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</si>
  <si>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</si>
  <si>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</si>
  <si>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</si>
  <si>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</si>
  <si>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</si>
  <si>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</si>
  <si>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</si>
  <si>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</si>
  <si>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</si>
  <si>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</si>
  <si>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</si>
  <si>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</si>
  <si>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</si>
  <si>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</si>
  <si>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</si>
  <si>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</si>
  <si>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</si>
  <si>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</si>
  <si>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</si>
  <si>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</si>
  <si>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</si>
  <si>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</si>
  <si>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</si>
  <si>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</si>
  <si>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</si>
  <si>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</si>
  <si>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</si>
  <si>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</si>
  <si>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</si>
  <si>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</si>
  <si>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</si>
  <si>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</si>
  <si>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</si>
  <si>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</si>
  <si>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</si>
  <si>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</si>
  <si>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</si>
  <si>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</si>
  <si>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</si>
  <si>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</si>
  <si>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</si>
  <si>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</si>
  <si>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</si>
  <si>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</si>
  <si>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</si>
  <si>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</si>
  <si>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</si>
  <si>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</si>
  <si>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</si>
  <si>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</si>
  <si>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</si>
  <si>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</si>
  <si>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</si>
  <si>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</si>
  <si>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</si>
  <si>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</si>
  <si>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</si>
  <si>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</si>
  <si>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</si>
  <si>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</si>
  <si>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</si>
  <si>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</si>
  <si>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</si>
  <si>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</si>
  <si>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</si>
  <si>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</si>
  <si>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</si>
  <si>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</si>
  <si>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</si>
  <si>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</si>
  <si>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</si>
  <si>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</si>
  <si>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</si>
  <si>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</si>
  <si>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</si>
  <si>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</si>
  <si>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</si>
  <si>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</si>
  <si>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</si>
  <si>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</si>
  <si>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</si>
  <si>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</si>
  <si>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</si>
  <si>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</si>
  <si>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</si>
  <si>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</si>
  <si>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</si>
  <si>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</si>
  <si>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</si>
  <si>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</si>
  <si>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</si>
  <si>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</si>
  <si>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</si>
  <si>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</si>
  <si>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</si>
  <si>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</si>
  <si>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</si>
  <si>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</si>
  <si>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</si>
  <si>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</si>
  <si>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</si>
  <si>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</si>
  <si>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</si>
  <si>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</si>
  <si>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</si>
  <si>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</si>
  <si>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</si>
  <si>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</si>
  <si>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</si>
  <si>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</si>
  <si>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</si>
  <si>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</si>
  <si>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</si>
  <si>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</si>
  <si>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</si>
  <si>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</si>
  <si>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</si>
  <si>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</si>
  <si>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</si>
  <si>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</si>
  <si>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</si>
  <si>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</si>
  <si>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</si>
  <si>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</si>
  <si>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</si>
  <si>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</si>
  <si>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</si>
  <si>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</si>
  <si>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</si>
  <si>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</si>
  <si>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</si>
  <si>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</si>
  <si>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</si>
  <si>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</si>
  <si>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</si>
  <si>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</si>
  <si>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</si>
  <si>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</si>
  <si>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</si>
  <si>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</si>
  <si>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</si>
  <si>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</si>
  <si>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</si>
  <si>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</si>
  <si>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</si>
  <si>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</si>
  <si>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</si>
  <si>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</si>
  <si>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</si>
  <si>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</si>
  <si>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</si>
  <si>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</si>
  <si>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</si>
  <si>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</si>
  <si>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</si>
  <si>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</si>
  <si>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</si>
  <si>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</si>
  <si>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</si>
  <si>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</si>
  <si>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</si>
  <si>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</si>
  <si>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</si>
  <si>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</si>
  <si>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</si>
  <si>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</si>
  <si>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</si>
  <si>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</si>
  <si>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</si>
  <si>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</si>
  <si>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</si>
  <si>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</si>
  <si>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</si>
  <si>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</si>
  <si>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</si>
  <si>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</si>
  <si>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</si>
  <si>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</si>
  <si>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</si>
  <si>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</si>
  <si>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</si>
  <si>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</si>
  <si>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</si>
  <si>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</si>
  <si>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</si>
  <si>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</si>
  <si>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</si>
  <si>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</si>
  <si>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</si>
  <si>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</si>
  <si>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</si>
  <si>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</si>
  <si>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</si>
  <si>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</si>
  <si>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</si>
  <si>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</si>
  <si>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</si>
  <si>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</si>
  <si>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</si>
  <si>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</si>
  <si>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</si>
  <si>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</si>
  <si>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</si>
  <si>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</si>
  <si>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</si>
  <si>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</si>
  <si>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</si>
  <si>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</si>
  <si>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</si>
  <si>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</si>
  <si>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</si>
  <si>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</si>
  <si>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</si>
  <si>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</si>
  <si>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</si>
  <si>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</si>
  <si>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</si>
  <si>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</si>
  <si>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</si>
  <si>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</si>
  <si>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</si>
  <si>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</si>
  <si>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</si>
  <si>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</si>
  <si>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</si>
  <si>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</si>
  <si>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</si>
  <si>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</si>
  <si>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</si>
  <si>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</si>
  <si>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</si>
  <si>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</si>
  <si>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</si>
  <si>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</si>
  <si>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</si>
  <si>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</si>
  <si>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</si>
  <si>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</si>
  <si>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</si>
  <si>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</si>
  <si>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</si>
  <si>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</si>
  <si>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</si>
  <si>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</si>
  <si>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</si>
  <si>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</si>
  <si>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</si>
  <si>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</si>
  <si>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</si>
  <si>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</si>
  <si>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</si>
  <si>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</si>
  <si>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</si>
  <si>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</si>
  <si>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</si>
  <si>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</si>
  <si>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</si>
  <si>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</si>
  <si>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</si>
  <si>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</si>
  <si>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</si>
  <si>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</si>
  <si>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</si>
  <si>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</si>
  <si>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</si>
  <si>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</si>
  <si>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</si>
  <si>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</si>
  <si>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</si>
  <si>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</si>
  <si>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</si>
  <si>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</si>
  <si>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</si>
  <si>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</si>
  <si>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</si>
  <si>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</si>
  <si>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</si>
  <si>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</si>
  <si>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</si>
  <si>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</si>
  <si>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</si>
  <si>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</si>
  <si>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</si>
  <si>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</si>
  <si>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</si>
  <si>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</si>
  <si>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</si>
  <si>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</si>
  <si>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</si>
  <si>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</si>
  <si>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</si>
  <si>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</si>
  <si>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</si>
  <si>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</si>
  <si>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</si>
  <si>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</si>
  <si>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</si>
  <si>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</si>
  <si>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</si>
  <si>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</si>
  <si>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</si>
  <si>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</si>
  <si>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</si>
  <si>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</si>
  <si>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</si>
  <si>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</si>
  <si>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</si>
  <si>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</si>
  <si>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</si>
  <si>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</si>
  <si>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</si>
  <si>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</si>
  <si>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</si>
  <si>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</si>
  <si>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</si>
  <si>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</si>
  <si>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</si>
  <si>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</si>
  <si>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</si>
  <si>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</si>
  <si>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</si>
  <si>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</si>
  <si>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</si>
  <si>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</si>
  <si>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</si>
  <si>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</si>
  <si>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</si>
  <si>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</si>
  <si>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</si>
  <si>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</si>
  <si>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</si>
  <si>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</si>
  <si>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</si>
  <si>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</si>
  <si>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</si>
  <si>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</si>
  <si>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</si>
  <si>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</si>
  <si>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</si>
  <si>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</si>
  <si>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</si>
  <si>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</si>
  <si>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</si>
  <si>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</si>
  <si>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</si>
  <si>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</si>
  <si>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</si>
  <si>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</si>
  <si>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</si>
  <si>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</si>
  <si>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</si>
  <si>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</si>
  <si>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</si>
  <si>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</si>
  <si>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</si>
  <si>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</si>
  <si>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</si>
  <si>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</si>
  <si>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</si>
  <si>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</si>
  <si>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</si>
  <si>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</si>
  <si>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</si>
  <si>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</si>
  <si>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</si>
  <si>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</si>
  <si>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</si>
  <si>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</si>
  <si>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</si>
  <si>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</si>
  <si>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</si>
  <si>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</si>
  <si>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</si>
  <si>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</si>
  <si>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</si>
  <si>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</si>
  <si>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</si>
  <si>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</si>
  <si>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</si>
  <si>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</si>
  <si>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</si>
  <si>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</si>
  <si>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</si>
  <si>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</si>
  <si>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</si>
  <si>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</si>
  <si>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</si>
  <si>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</si>
  <si>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</si>
  <si>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</si>
  <si>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</si>
  <si>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</si>
  <si>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</si>
  <si>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</si>
  <si>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</si>
  <si>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</si>
  <si>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</si>
  <si>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</si>
  <si>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</si>
  <si>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</si>
  <si>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</si>
  <si>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</si>
  <si>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</si>
  <si>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</si>
  <si>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</si>
  <si>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</si>
  <si>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</si>
  <si>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</si>
  <si>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</si>
  <si>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</si>
  <si>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</si>
  <si>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</si>
  <si>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</si>
  <si>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</si>
  <si>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</si>
  <si>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</si>
  <si>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</si>
  <si>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</si>
  <si>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</si>
  <si>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</si>
  <si>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</si>
  <si>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</si>
  <si>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</si>
  <si>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</si>
  <si>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</si>
  <si>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</si>
  <si>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</si>
  <si>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</si>
  <si>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</si>
  <si>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</si>
  <si>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</si>
  <si>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</si>
  <si>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</si>
  <si>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</si>
  <si>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</si>
  <si>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</si>
  <si>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</si>
  <si>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</si>
  <si>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</si>
  <si>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</si>
  <si>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</si>
  <si>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</si>
  <si>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</si>
  <si>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</si>
  <si>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</si>
  <si>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</si>
  <si>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</si>
  <si>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</si>
  <si>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</si>
  <si>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</si>
  <si>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</si>
  <si>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</si>
  <si>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</si>
  <si>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</si>
  <si>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</si>
  <si>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</si>
  <si>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</si>
  <si>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</si>
  <si>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</si>
  <si>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</si>
  <si>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</si>
  <si>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</si>
  <si>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</si>
  <si>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</si>
  <si>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</si>
  <si>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</si>
  <si>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</si>
  <si>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</si>
  <si>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</si>
  <si>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</si>
  <si>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</si>
  <si>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</si>
  <si>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</si>
  <si>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</si>
  <si>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</si>
  <si>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</si>
  <si>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</si>
  <si>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</si>
  <si>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</si>
  <si>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</si>
  <si>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</si>
  <si>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</si>
  <si>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</si>
  <si>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</si>
  <si>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</si>
  <si>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</si>
  <si>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</si>
  <si>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</si>
  <si>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</si>
  <si>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</si>
  <si>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</si>
  <si>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</si>
  <si>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</si>
  <si>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</si>
  <si>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</si>
  <si>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</si>
  <si>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</si>
  <si>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</si>
  <si>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</si>
  <si>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</si>
  <si>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</si>
  <si>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</si>
  <si>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</si>
  <si>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</si>
  <si>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</si>
  <si>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</si>
  <si>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</si>
  <si>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</si>
  <si>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</si>
  <si>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</si>
  <si>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</si>
  <si>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</si>
  <si>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</si>
  <si>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</si>
  <si>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</si>
  <si>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</si>
  <si>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</si>
  <si>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</si>
  <si>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</si>
  <si>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</si>
  <si>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</si>
  <si>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</si>
  <si>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</si>
  <si>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</si>
  <si>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</si>
  <si>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</si>
  <si>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</si>
  <si>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</si>
  <si>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</si>
  <si>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</si>
  <si>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</si>
  <si>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</si>
  <si>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</si>
  <si>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</si>
  <si>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</si>
  <si>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</si>
  <si>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</si>
  <si>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</si>
  <si>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</si>
  <si>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</si>
  <si>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</si>
  <si>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</si>
  <si>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</si>
  <si>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</si>
  <si>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</si>
  <si>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</si>
  <si>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</si>
  <si>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</si>
  <si>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</si>
  <si>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</si>
  <si>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</si>
  <si>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</si>
  <si>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</si>
  <si>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</si>
  <si>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</si>
  <si>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</si>
  <si>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</si>
  <si>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</si>
  <si>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</si>
  <si>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</si>
  <si>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</si>
  <si>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</si>
  <si>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</si>
  <si>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</si>
  <si>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</si>
  <si>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</si>
  <si>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</si>
  <si>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</si>
  <si>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</si>
  <si>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</si>
  <si>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</si>
  <si>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</si>
  <si>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</si>
  <si>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</si>
  <si>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</si>
  <si>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</si>
  <si>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</si>
  <si>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</si>
  <si>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</si>
  <si>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</si>
  <si>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</si>
  <si>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</si>
  <si>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</si>
  <si>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</si>
  <si>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</si>
  <si>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</si>
  <si>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</si>
  <si>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</si>
  <si>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</si>
  <si>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</si>
  <si>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</si>
  <si>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</si>
  <si>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</si>
  <si>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</si>
  <si>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</si>
  <si>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</si>
  <si>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</si>
  <si>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</si>
  <si>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</si>
  <si>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</si>
  <si>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</si>
  <si>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</si>
  <si>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</si>
  <si>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</si>
  <si>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</si>
  <si>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</si>
  <si>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</si>
  <si>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</si>
  <si>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</si>
  <si>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</si>
  <si>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</si>
  <si>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</si>
  <si>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</si>
  <si>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</si>
  <si>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</si>
  <si>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</si>
  <si>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</si>
  <si>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</si>
  <si>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</si>
  <si>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</si>
  <si>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</si>
  <si>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</si>
  <si>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</si>
  <si>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</si>
  <si>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</si>
  <si>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</si>
  <si>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</si>
  <si>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</si>
  <si>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</si>
  <si>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</si>
  <si>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</si>
  <si>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</si>
  <si>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</si>
  <si>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</si>
  <si>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</si>
  <si>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</si>
  <si>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</si>
  <si>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</si>
  <si>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</si>
  <si>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</si>
  <si>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</si>
  <si>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</si>
  <si>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</si>
  <si>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</si>
  <si>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</si>
  <si>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</si>
  <si>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</si>
  <si>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</si>
  <si>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</si>
  <si>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</si>
  <si>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</si>
  <si>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</si>
  <si>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</si>
  <si>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</si>
  <si>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</si>
  <si>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</si>
  <si>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</si>
  <si>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</si>
  <si>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</si>
  <si>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</si>
  <si>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</si>
  <si>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</si>
  <si>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</si>
  <si>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</si>
  <si>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</si>
  <si>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</si>
  <si>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</si>
  <si>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</si>
  <si>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</si>
  <si>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</si>
  <si>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</si>
  <si>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</si>
  <si>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</si>
  <si>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</si>
  <si>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</si>
  <si>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</si>
  <si>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</si>
  <si>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</si>
  <si>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</si>
  <si>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</si>
  <si>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</si>
  <si>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</si>
  <si>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</si>
  <si>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</si>
  <si>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</si>
  <si>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</si>
  <si>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</si>
  <si>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</si>
  <si>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</si>
  <si>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</si>
  <si>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</si>
  <si>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</si>
  <si>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</si>
  <si>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</si>
  <si>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</si>
  <si>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</si>
  <si>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</si>
  <si>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</si>
  <si>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</si>
  <si>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</si>
  <si>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</si>
  <si>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</si>
  <si>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</si>
  <si>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</si>
  <si>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</si>
  <si>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</si>
  <si>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</si>
  <si>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</si>
  <si>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</si>
  <si>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</si>
  <si>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</si>
  <si>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</si>
  <si>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</si>
  <si>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</si>
  <si>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</si>
  <si>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</si>
  <si>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</si>
  <si>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</si>
  <si>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</si>
  <si>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</si>
  <si>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</si>
  <si>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</si>
  <si>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</si>
  <si>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</si>
  <si>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</si>
  <si>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</si>
  <si>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</si>
  <si>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</si>
  <si>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</si>
  <si>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</si>
  <si>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</si>
  <si>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</si>
  <si>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</si>
  <si>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</si>
  <si>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</si>
  <si>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</si>
  <si>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</si>
  <si>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</si>
  <si>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</si>
  <si>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</si>
  <si>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</si>
  <si>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</si>
  <si>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</si>
  <si>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</si>
  <si>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</si>
  <si>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</si>
  <si>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</si>
  <si>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</si>
  <si>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</si>
  <si>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</si>
  <si>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</si>
  <si>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</si>
  <si>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</si>
  <si>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</si>
  <si>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</si>
  <si>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</si>
  <si>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</si>
  <si>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</si>
  <si>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</si>
  <si>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</si>
  <si>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</si>
  <si>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</si>
  <si>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</si>
  <si>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</si>
  <si>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</si>
  <si>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</si>
  <si>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</si>
  <si>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</si>
  <si>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</si>
  <si>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</si>
  <si>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</si>
  <si>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</si>
  <si>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</si>
  <si>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</si>
  <si>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</si>
  <si>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</si>
  <si>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</si>
  <si>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</si>
  <si>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</si>
  <si>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</si>
  <si>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</si>
  <si>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</si>
  <si>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</si>
  <si>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</si>
  <si>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</si>
  <si>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</si>
  <si>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</si>
  <si>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</si>
  <si>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</si>
  <si>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</si>
  <si>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</si>
  <si>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</si>
  <si>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</si>
  <si>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</si>
  <si>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</si>
  <si>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</si>
  <si>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</si>
  <si>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</si>
  <si>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</si>
  <si>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</si>
  <si>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</si>
  <si>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</si>
  <si>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</si>
  <si>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</si>
  <si>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</si>
  <si>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</si>
  <si>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</si>
  <si>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</si>
  <si>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</si>
  <si>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</si>
  <si>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</si>
  <si>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</si>
  <si>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</si>
  <si>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</si>
  <si>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</si>
  <si>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</si>
  <si>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</si>
  <si>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</si>
  <si>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</si>
  <si>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</si>
  <si>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</si>
  <si>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</si>
  <si>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</si>
  <si>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</si>
  <si>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</si>
  <si>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</si>
  <si>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</si>
  <si>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</si>
  <si>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</si>
  <si>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</si>
  <si>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</si>
  <si>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</si>
  <si>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</si>
  <si>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</si>
  <si>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</si>
  <si>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</si>
  <si>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</si>
  <si>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</si>
  <si>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</si>
  <si>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</si>
  <si>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</si>
  <si>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</si>
  <si>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</si>
  <si>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</si>
  <si>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</si>
  <si>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</si>
  <si>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</si>
  <si>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</si>
  <si>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</si>
  <si>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</si>
  <si>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</si>
  <si>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</si>
  <si>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</si>
  <si>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</si>
  <si>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</si>
  <si>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</si>
  <si>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</si>
  <si>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</si>
  <si>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</si>
  <si>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</si>
  <si>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</si>
  <si>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</si>
  <si>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</si>
  <si>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</si>
  <si>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</si>
  <si>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</si>
  <si>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</si>
  <si>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</si>
  <si>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</si>
  <si>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</si>
  <si>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</si>
  <si>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</si>
  <si>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</si>
  <si>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</si>
  <si>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</si>
  <si>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</si>
  <si>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</si>
  <si>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</si>
  <si>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</si>
  <si>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</si>
  <si>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</si>
  <si>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</si>
  <si>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</si>
  <si>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</si>
  <si>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</si>
  <si>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</si>
  <si>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</si>
  <si>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</si>
  <si>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</si>
  <si>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</si>
  <si>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</si>
  <si>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</si>
  <si>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</si>
  <si>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</si>
  <si>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</si>
  <si>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</si>
  <si>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</si>
  <si>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</si>
  <si>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</si>
  <si>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</si>
  <si>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</si>
  <si>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</si>
  <si>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</si>
  <si>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</si>
  <si>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</si>
  <si>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</si>
  <si>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</si>
  <si>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</si>
  <si>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</si>
  <si>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</si>
  <si>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</si>
  <si>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</si>
  <si>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</si>
  <si>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</si>
  <si>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</si>
  <si>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</si>
  <si>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</si>
  <si>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</si>
  <si>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</si>
  <si>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</si>
  <si>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</si>
  <si>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</si>
  <si>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</si>
  <si>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</si>
  <si>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</si>
  <si>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</si>
  <si>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</si>
  <si>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</si>
  <si>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</si>
  <si>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</si>
  <si>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</si>
  <si>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</si>
  <si>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</si>
  <si>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</si>
  <si>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</si>
  <si>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</si>
  <si>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</si>
  <si>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</si>
  <si>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</si>
  <si>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</si>
  <si>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</si>
  <si>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</si>
  <si>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</si>
  <si>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</si>
  <si>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</si>
  <si>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</si>
  <si>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</si>
  <si>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</si>
  <si>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</si>
  <si>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</si>
  <si>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</si>
  <si>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</si>
  <si>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</si>
  <si>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</si>
  <si>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</si>
  <si>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</si>
  <si>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</si>
  <si>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</si>
  <si>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</si>
  <si>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</si>
  <si>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</si>
  <si>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</si>
  <si>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</si>
  <si>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</si>
  <si>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</si>
  <si>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</si>
  <si>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</si>
  <si>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</si>
  <si>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</si>
  <si>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</si>
  <si>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</si>
  <si>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</si>
  <si>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</si>
  <si>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</si>
  <si>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</si>
  <si>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</si>
  <si>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</si>
  <si>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</si>
  <si>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</si>
  <si>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</si>
  <si>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</si>
  <si>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</si>
  <si>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</si>
  <si>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</si>
  <si>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</si>
  <si>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</si>
  <si>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</si>
  <si>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</si>
  <si>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</si>
  <si>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</si>
  <si>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</si>
  <si>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</si>
  <si>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</si>
  <si>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</si>
  <si>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</si>
  <si>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</si>
  <si>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</si>
  <si>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</si>
  <si>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</si>
  <si>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</si>
  <si>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</si>
  <si>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</si>
  <si>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</si>
  <si>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</si>
  <si>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</si>
  <si>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</si>
  <si>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</si>
  <si>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</si>
  <si>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</si>
  <si>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</si>
  <si>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</si>
  <si>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</si>
  <si>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</si>
  <si>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</si>
  <si>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</si>
  <si>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</si>
  <si>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</si>
  <si>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</si>
  <si>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</si>
  <si>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</si>
  <si>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</si>
  <si>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</si>
  <si>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</si>
  <si>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</si>
  <si>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</si>
  <si>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</si>
  <si>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</si>
  <si>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</si>
  <si>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</si>
  <si>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</si>
  <si>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</si>
  <si>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</si>
  <si>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</si>
  <si>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</si>
  <si>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</si>
  <si>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</si>
  <si>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</si>
  <si>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</si>
  <si>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</si>
  <si>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</si>
  <si>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</si>
  <si>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</si>
  <si>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</si>
  <si>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</si>
  <si>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</si>
  <si>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</si>
  <si>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</si>
  <si>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</si>
  <si>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</si>
  <si>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</si>
  <si>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</si>
  <si>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</si>
  <si>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</si>
  <si>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</si>
  <si>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</si>
  <si>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</si>
  <si>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</si>
  <si>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</si>
  <si>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</si>
  <si>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</si>
  <si>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</si>
  <si>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</si>
  <si>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</si>
  <si>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</si>
  <si>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</si>
  <si>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</si>
  <si>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</si>
  <si>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</si>
  <si>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</si>
  <si>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</si>
  <si>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</si>
  <si>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</si>
  <si>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</si>
  <si>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</si>
  <si>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</si>
  <si>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</si>
  <si>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</si>
  <si>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</si>
  <si>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</si>
  <si>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</si>
  <si>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</si>
  <si>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</si>
  <si>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</si>
  <si>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</si>
  <si>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</si>
  <si>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</si>
  <si>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</si>
  <si>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</si>
  <si>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</si>
  <si>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</si>
  <si>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</si>
  <si>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</si>
  <si>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</si>
  <si>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</si>
  <si>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</si>
  <si>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</si>
  <si>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</si>
  <si>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</si>
  <si>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</si>
  <si>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</si>
  <si>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</si>
  <si>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</si>
  <si>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</si>
  <si>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</si>
  <si>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</si>
  <si>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</si>
  <si>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</si>
  <si>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</si>
  <si>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</si>
  <si>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</si>
  <si>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</si>
  <si>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</si>
  <si>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</si>
  <si>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</si>
  <si>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</si>
  <si>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</si>
  <si>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</si>
  <si>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</si>
  <si>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</si>
  <si>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</si>
  <si>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</si>
  <si>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</si>
  <si>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</si>
  <si>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</si>
  <si>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</si>
  <si>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</si>
  <si>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</si>
  <si>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</si>
  <si>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</si>
  <si>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</si>
  <si>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</si>
  <si>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</si>
  <si>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</si>
  <si>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</si>
  <si>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</si>
  <si>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</si>
  <si>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</si>
  <si>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</si>
  <si>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</si>
  <si>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</si>
  <si>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</si>
  <si>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</si>
  <si>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</si>
  <si>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</si>
  <si>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</si>
  <si>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</si>
  <si>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</si>
  <si>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</si>
  <si>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</si>
  <si>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</si>
  <si>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</si>
  <si>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</si>
  <si>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</si>
  <si>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</si>
  <si>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</si>
  <si>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</si>
  <si>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</si>
  <si>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</si>
  <si>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</si>
  <si>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</si>
  <si>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</si>
  <si>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</si>
  <si>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</si>
  <si>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</si>
  <si>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</si>
  <si>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</si>
  <si>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</si>
  <si>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</si>
  <si>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</si>
  <si>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</si>
  <si>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</si>
  <si>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</si>
  <si>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</si>
  <si>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</si>
  <si>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</si>
  <si>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</si>
  <si>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</si>
  <si>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</si>
  <si>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</si>
  <si>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</si>
  <si>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</si>
  <si>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</si>
  <si>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</si>
  <si>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</si>
  <si>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</si>
  <si>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</si>
  <si>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</si>
  <si>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</si>
  <si>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</si>
  <si>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</si>
  <si>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</si>
  <si>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</si>
  <si>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</si>
  <si>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</si>
  <si>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</si>
  <si>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</si>
  <si>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</si>
  <si>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</si>
  <si>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</si>
  <si>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</si>
  <si>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</si>
  <si>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</si>
  <si>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</si>
  <si>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</si>
  <si>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</si>
  <si>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</si>
  <si>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</si>
  <si>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</si>
  <si>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</si>
  <si>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</si>
  <si>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</si>
  <si>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</si>
  <si>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</si>
  <si>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</si>
  <si>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</si>
  <si>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</si>
  <si>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</si>
  <si>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</si>
  <si>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</si>
  <si>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</si>
  <si>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</si>
  <si>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</si>
  <si>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</si>
  <si>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</si>
  <si>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</si>
  <si>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</si>
  <si>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</si>
  <si>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</si>
  <si>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</si>
  <si>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</si>
  <si>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</si>
  <si>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</si>
  <si>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</si>
  <si>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</si>
  <si>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</si>
  <si>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</si>
  <si>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</si>
  <si>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</si>
  <si>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</si>
  <si>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</si>
  <si>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</si>
  <si>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</si>
  <si>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</si>
  <si>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</si>
  <si>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</si>
  <si>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</si>
  <si>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</si>
  <si>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</si>
  <si>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</si>
  <si>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</si>
  <si>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</si>
  <si>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</si>
  <si>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</si>
  <si>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</si>
  <si>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</si>
  <si>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</si>
  <si>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</si>
  <si>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</si>
  <si>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</si>
  <si>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</si>
  <si>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</si>
  <si>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</si>
  <si>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</si>
  <si>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</si>
  <si>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</si>
  <si>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</si>
  <si>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</si>
  <si>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</si>
  <si>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</si>
  <si>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</si>
  <si>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</si>
  <si>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</si>
  <si>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</si>
  <si>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</si>
  <si>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</si>
  <si>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</si>
  <si>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</si>
  <si>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</si>
  <si>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</si>
  <si>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</si>
  <si>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</si>
  <si>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</si>
  <si>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</si>
  <si>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</si>
  <si>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</si>
  <si>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</si>
  <si>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</si>
  <si>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</si>
  <si>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</si>
  <si>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</si>
  <si>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</si>
  <si>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</si>
  <si>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</si>
  <si>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</si>
  <si>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</si>
  <si>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</si>
  <si>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</si>
  <si>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</si>
  <si>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</si>
  <si>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</si>
  <si>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</si>
  <si>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</si>
  <si>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</si>
  <si>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</si>
  <si>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</si>
  <si>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</si>
  <si>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</si>
  <si>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</si>
  <si>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</si>
  <si>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</si>
  <si>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</si>
  <si>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</si>
  <si>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</si>
  <si>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</si>
  <si>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</si>
  <si>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</si>
  <si>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</si>
  <si>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</si>
  <si>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</si>
  <si>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</si>
  <si>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</si>
  <si>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</si>
  <si>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</si>
  <si>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</si>
  <si>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</si>
  <si>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</si>
  <si>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</si>
  <si>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</si>
  <si>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</si>
  <si>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</si>
  <si>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</si>
  <si>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</si>
  <si>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</si>
  <si>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</si>
  <si>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</si>
  <si>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</si>
  <si>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</si>
  <si>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</si>
  <si>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</si>
  <si>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</si>
  <si>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</si>
  <si>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</si>
  <si>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</si>
  <si>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</si>
  <si>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</si>
  <si>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</si>
  <si>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</si>
  <si>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</si>
  <si>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</si>
  <si>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</si>
  <si>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</si>
  <si>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</si>
  <si>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</si>
  <si>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</si>
  <si>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</si>
  <si>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</si>
  <si>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</si>
  <si>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</si>
  <si>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</si>
  <si>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</si>
  <si>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</si>
  <si>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</si>
  <si>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</si>
  <si>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</si>
  <si>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</si>
  <si>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</si>
  <si>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</si>
  <si>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</si>
  <si>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</si>
  <si>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</si>
  <si>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</si>
  <si>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</si>
  <si>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</si>
  <si>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</si>
  <si>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</si>
  <si>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</si>
  <si>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</si>
  <si>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</si>
  <si>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</si>
  <si>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</si>
  <si>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</si>
  <si>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</si>
  <si>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</si>
  <si>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</si>
  <si>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</si>
  <si>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</si>
  <si>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</si>
  <si>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</si>
  <si>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</si>
  <si>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</si>
  <si>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</si>
  <si>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</si>
  <si>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</si>
  <si>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</si>
  <si>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</si>
  <si>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</si>
  <si>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</si>
  <si>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</si>
  <si>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</si>
  <si>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</si>
  <si>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</si>
  <si>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</si>
  <si>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</si>
  <si>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</si>
  <si>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</si>
  <si>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</si>
  <si>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</si>
  <si>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</si>
  <si>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</si>
  <si>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</si>
  <si>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</si>
  <si>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</si>
  <si>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</si>
  <si>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</si>
  <si>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</si>
  <si>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</si>
  <si>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</si>
  <si>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</si>
  <si>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</si>
  <si>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</si>
  <si>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</si>
  <si>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</si>
  <si>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</si>
  <si>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</si>
  <si>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</si>
  <si>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</si>
  <si>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</si>
  <si>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</si>
  <si>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</si>
  <si>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</si>
  <si>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</si>
  <si>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</si>
  <si>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</si>
  <si>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</si>
  <si>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</si>
  <si>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</si>
  <si>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</si>
  <si>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</si>
  <si>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</si>
  <si>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</si>
  <si>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</si>
  <si>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</si>
  <si>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</si>
  <si>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</si>
  <si>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</si>
  <si>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</si>
  <si>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</si>
  <si>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</si>
  <si>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</si>
  <si>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</si>
  <si>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</si>
  <si>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</si>
  <si>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</si>
  <si>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</si>
  <si>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</si>
  <si>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</si>
  <si>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</si>
  <si>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</si>
  <si>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</si>
  <si>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</si>
  <si>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</si>
  <si>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</si>
  <si>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</si>
  <si>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</si>
  <si>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</si>
  <si>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</si>
  <si>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</si>
  <si>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</si>
  <si>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</si>
  <si>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</si>
  <si>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</si>
  <si>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</si>
  <si>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</si>
  <si>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</si>
  <si>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</si>
  <si>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</si>
  <si>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</si>
  <si>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</si>
  <si>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</si>
  <si>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</si>
  <si>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</si>
  <si>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</si>
  <si>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</si>
  <si>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</si>
  <si>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</si>
  <si>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</si>
  <si>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</si>
  <si>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</si>
  <si>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</si>
  <si>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</si>
  <si>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</si>
  <si>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</si>
  <si>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</si>
  <si>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</si>
  <si>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</si>
  <si>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</si>
  <si>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</si>
  <si>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</si>
  <si>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</si>
  <si>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</si>
  <si>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</si>
  <si>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</si>
  <si>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</si>
  <si>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</si>
  <si>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</si>
  <si>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</si>
  <si>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</si>
  <si>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</si>
  <si>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</si>
  <si>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</si>
  <si>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</si>
  <si>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</si>
  <si>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</si>
  <si>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</si>
  <si>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</si>
  <si>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</si>
  <si>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</si>
  <si>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</si>
  <si>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</si>
  <si>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</si>
  <si>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</si>
  <si>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</si>
  <si>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</si>
  <si>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</si>
  <si>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</si>
  <si>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</si>
  <si>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</si>
  <si>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</si>
  <si>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</si>
  <si>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</si>
  <si>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</si>
  <si>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</si>
  <si>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</si>
  <si>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</si>
  <si>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</si>
  <si>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</si>
  <si>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</si>
  <si>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</si>
  <si>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</si>
  <si>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</si>
  <si>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</si>
  <si>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</si>
  <si>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</si>
  <si>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</si>
  <si>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</si>
  <si>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</si>
  <si>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</si>
  <si>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</si>
  <si>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</si>
  <si>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</si>
  <si>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</si>
  <si>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</si>
  <si>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</si>
  <si>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</si>
  <si>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</si>
  <si>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</si>
  <si>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</si>
  <si>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</si>
  <si>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</si>
  <si>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</si>
  <si>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</si>
  <si>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</si>
  <si>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</si>
  <si>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</si>
  <si>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</si>
  <si>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</si>
  <si>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</si>
  <si>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</si>
  <si>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</si>
  <si>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</si>
  <si>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</si>
  <si>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</si>
  <si>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</si>
  <si>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</si>
  <si>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</si>
  <si>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</si>
  <si>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</si>
  <si>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</si>
  <si>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</si>
  <si>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</si>
  <si>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</si>
  <si>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</si>
  <si>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</si>
  <si>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</si>
  <si>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</si>
  <si>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</si>
  <si>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</si>
  <si>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</si>
  <si>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</si>
  <si>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</si>
  <si>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</si>
  <si>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</si>
  <si>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</si>
  <si>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</si>
  <si>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</si>
  <si>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</si>
  <si>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</si>
  <si>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</si>
  <si>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</si>
  <si>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</si>
  <si>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</si>
  <si>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</si>
  <si>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</si>
  <si>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</si>
  <si>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</si>
  <si>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</si>
  <si>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</si>
  <si>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</si>
  <si>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</si>
  <si>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</si>
  <si>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</si>
  <si>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</si>
  <si>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</si>
  <si>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</si>
  <si>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</si>
  <si>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</si>
  <si>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</si>
  <si>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</si>
  <si>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</si>
  <si>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</si>
  <si>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</si>
  <si>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</si>
  <si>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</si>
  <si>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</si>
  <si>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</si>
  <si>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</si>
  <si>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</si>
  <si>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</si>
  <si>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</si>
  <si>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</si>
  <si>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</si>
  <si>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</si>
  <si>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</si>
  <si>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</si>
  <si>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</si>
  <si>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</si>
  <si>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</si>
  <si>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</si>
  <si>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</si>
  <si>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</si>
  <si>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</si>
  <si>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</si>
  <si>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</si>
  <si>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</si>
  <si>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</si>
  <si>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</si>
  <si>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</si>
  <si>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</si>
  <si>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</si>
  <si>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</si>
  <si>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</si>
  <si>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</si>
  <si>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</si>
  <si>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</si>
  <si>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</si>
  <si>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</si>
  <si>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</si>
  <si>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</si>
  <si>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</si>
  <si>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</si>
  <si>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</si>
  <si>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</si>
  <si>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</si>
  <si>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</si>
  <si>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</si>
  <si>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</si>
  <si>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</si>
  <si>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</si>
  <si>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</si>
  <si>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</si>
  <si>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</si>
  <si>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</si>
  <si>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</si>
  <si>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</si>
  <si>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</si>
  <si>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</si>
  <si>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</si>
  <si>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</si>
  <si>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</si>
  <si>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</si>
  <si>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</si>
  <si>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</si>
  <si>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</si>
  <si>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</si>
  <si>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</si>
  <si>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</si>
  <si>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</si>
  <si>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</si>
  <si>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</si>
  <si>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</si>
  <si>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</si>
  <si>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</si>
  <si>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</si>
  <si>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</si>
  <si>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</si>
  <si>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</si>
  <si>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</si>
  <si>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</si>
  <si>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</si>
  <si>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</si>
  <si>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</si>
  <si>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</si>
  <si>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</si>
  <si>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</si>
  <si>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</si>
  <si>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</si>
  <si>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</si>
  <si>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</si>
  <si>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</si>
  <si>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</si>
  <si>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</si>
  <si>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</si>
  <si>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</si>
  <si>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</si>
  <si>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</si>
  <si>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</si>
  <si>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</si>
  <si>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</si>
  <si>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</si>
  <si>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</si>
  <si>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</si>
  <si>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</si>
  <si>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</si>
  <si>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</si>
  <si>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</si>
  <si>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</si>
  <si>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</si>
  <si>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</si>
  <si>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</si>
  <si>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</si>
  <si>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</si>
  <si>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</si>
  <si>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</si>
  <si>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</si>
  <si>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</si>
  <si>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</si>
  <si>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</si>
  <si>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</si>
  <si>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</si>
  <si>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</si>
  <si>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</si>
  <si>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</si>
  <si>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</si>
  <si>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</si>
  <si>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</si>
  <si>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</si>
  <si>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</si>
  <si>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</si>
  <si>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</si>
  <si>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</si>
  <si>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</si>
  <si>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</si>
  <si>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</si>
  <si>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</si>
  <si>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</si>
  <si>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</si>
  <si>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</si>
  <si>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</si>
  <si>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</si>
  <si>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</si>
  <si>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</si>
  <si>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</si>
  <si>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</si>
  <si>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</si>
  <si>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</si>
  <si>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</si>
  <si>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</si>
  <si>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</si>
  <si>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</si>
  <si>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</si>
  <si>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</si>
  <si>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</si>
  <si>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</si>
  <si>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</si>
  <si>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</si>
  <si>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</si>
  <si>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</si>
  <si>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</si>
  <si>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</si>
  <si>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</si>
  <si>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</si>
  <si>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</si>
  <si>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</si>
  <si>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</si>
  <si>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</si>
  <si>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</si>
  <si>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</si>
  <si>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</si>
  <si>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</si>
  <si>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</si>
  <si>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</si>
  <si>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</si>
  <si>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</si>
  <si>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</si>
  <si>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</si>
  <si>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</si>
  <si>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</si>
  <si>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</si>
  <si>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</si>
  <si>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</si>
  <si>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</si>
  <si>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</si>
  <si>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</si>
  <si>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</si>
  <si>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</si>
  <si>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</si>
  <si>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</si>
  <si>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</si>
  <si>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</si>
  <si>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</si>
  <si>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</si>
  <si>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</si>
  <si>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</si>
  <si>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</si>
  <si>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</si>
  <si>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</si>
  <si>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</si>
  <si>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</si>
  <si>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</si>
  <si>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</si>
  <si>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</si>
  <si>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</si>
  <si>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</si>
  <si>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</si>
  <si>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</si>
  <si>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</si>
  <si>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</si>
  <si>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</si>
  <si>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</si>
  <si>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</si>
  <si>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</si>
  <si>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</si>
  <si>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</si>
  <si>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</si>
  <si>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</si>
  <si>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</si>
  <si>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</si>
  <si>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</si>
  <si>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</si>
  <si>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</si>
  <si>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</si>
  <si>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</si>
  <si>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</si>
  <si>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</si>
  <si>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</si>
  <si>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</si>
  <si>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</si>
  <si>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</si>
  <si>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</si>
  <si>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</si>
  <si>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</si>
  <si>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</si>
  <si>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</si>
  <si>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</si>
  <si>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</si>
  <si>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</si>
  <si>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</si>
  <si>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</si>
  <si>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</si>
  <si>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</si>
  <si>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</si>
  <si>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</si>
  <si>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</si>
  <si>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</si>
  <si>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</si>
  <si>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</si>
  <si>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</si>
  <si>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</si>
  <si>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</si>
  <si>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</si>
  <si>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</si>
  <si>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</si>
  <si>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</si>
  <si>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</si>
  <si>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</si>
  <si>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</si>
  <si>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</si>
  <si>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</si>
  <si>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</si>
  <si>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</si>
  <si>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</si>
  <si>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</si>
  <si>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</si>
  <si>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</si>
  <si>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</si>
  <si>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</si>
  <si>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</si>
  <si>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</si>
  <si>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</si>
  <si>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</si>
  <si>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</si>
  <si>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</si>
  <si>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</si>
  <si>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</si>
  <si>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</si>
  <si>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</si>
  <si>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</si>
  <si>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</si>
  <si>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</si>
  <si>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</si>
  <si>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</si>
  <si>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</si>
  <si>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</si>
  <si>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</si>
  <si>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</si>
  <si>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</si>
  <si>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</si>
  <si>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</si>
  <si>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</si>
  <si>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</si>
  <si>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</si>
  <si>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</si>
  <si>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</si>
  <si>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</si>
  <si>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</si>
  <si>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</si>
  <si>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</si>
  <si>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</si>
  <si>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</si>
  <si>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</si>
  <si>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</si>
  <si>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</si>
  <si>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</si>
  <si>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</si>
  <si>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</si>
  <si>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</si>
  <si>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</si>
  <si>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</si>
  <si>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</si>
  <si>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</si>
  <si>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</si>
  <si>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</si>
  <si>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</si>
  <si>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</si>
  <si>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</si>
  <si>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</si>
  <si>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</si>
  <si>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</si>
  <si>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</si>
  <si>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</si>
  <si>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</si>
  <si>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</si>
  <si>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</si>
  <si>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</si>
  <si>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</si>
  <si>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</si>
  <si>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</si>
  <si>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</si>
  <si>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</si>
  <si>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</si>
  <si>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</si>
  <si>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</si>
  <si>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</si>
  <si>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</si>
  <si>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</si>
  <si>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</si>
  <si>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</si>
  <si>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</si>
  <si>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</si>
  <si>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</si>
  <si>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</si>
  <si>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</si>
  <si>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</si>
  <si>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</si>
  <si>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</si>
  <si>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</si>
  <si>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</si>
  <si>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</si>
  <si>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</si>
  <si>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</si>
  <si>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</si>
  <si>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</si>
  <si>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</si>
  <si>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</si>
  <si>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</si>
  <si>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</si>
  <si>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</si>
  <si>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</si>
  <si>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</si>
  <si>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</si>
  <si>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</si>
  <si>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</si>
  <si>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</si>
  <si>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</si>
  <si>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</si>
  <si>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</si>
  <si>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</si>
  <si>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</si>
  <si>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</si>
  <si>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</si>
  <si>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</si>
  <si>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</si>
  <si>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</si>
  <si>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</si>
  <si>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</si>
  <si>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</si>
  <si>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</si>
  <si>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</si>
  <si>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</si>
  <si>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</si>
  <si>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</si>
  <si>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</si>
  <si>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</si>
  <si>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</si>
  <si>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</si>
  <si>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</si>
  <si>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</si>
  <si>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</si>
  <si>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</si>
  <si>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</si>
  <si>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</si>
  <si>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</si>
  <si>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</si>
  <si>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</si>
  <si>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</si>
  <si>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</si>
  <si>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</si>
  <si>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</si>
  <si>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</si>
  <si>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</si>
  <si>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</si>
  <si>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</si>
  <si>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</si>
  <si>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</si>
  <si>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</si>
  <si>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</si>
  <si>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</si>
  <si>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</si>
  <si>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</si>
  <si>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</si>
  <si>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</si>
  <si>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</si>
  <si>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</si>
  <si>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</si>
  <si>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</si>
  <si>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</si>
  <si>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</si>
  <si>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</si>
  <si>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</si>
  <si>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</si>
  <si>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</si>
  <si>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</si>
  <si>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</si>
  <si>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</si>
  <si>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</si>
  <si>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</si>
  <si>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</si>
  <si>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</si>
  <si>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</si>
  <si>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</si>
  <si>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</si>
  <si>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</si>
  <si>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</si>
  <si>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</si>
  <si>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</si>
  <si>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</si>
  <si>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</si>
  <si>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</si>
  <si>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</si>
  <si>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</si>
  <si>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</si>
  <si>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</si>
  <si>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</si>
  <si>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</si>
  <si>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</si>
  <si>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</si>
  <si>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</si>
  <si>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</si>
  <si>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</si>
  <si>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</si>
  <si>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</si>
  <si>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</si>
  <si>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</si>
  <si>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</si>
  <si>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</si>
  <si>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</si>
  <si>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</si>
  <si>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</si>
  <si>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</si>
  <si>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</si>
  <si>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</si>
  <si>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</si>
  <si>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</si>
  <si>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</si>
  <si>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</si>
  <si>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</si>
  <si>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</si>
  <si>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</si>
  <si>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</si>
  <si>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</si>
  <si>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</si>
  <si>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</si>
  <si>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</si>
  <si>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</si>
  <si>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</si>
  <si>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</si>
  <si>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</si>
  <si>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</si>
  <si>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</si>
  <si>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</si>
  <si>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</si>
  <si>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</si>
  <si>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</si>
  <si>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</si>
  <si>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</si>
  <si>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</si>
  <si>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</si>
  <si>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</si>
  <si>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</si>
  <si>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</si>
  <si>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</si>
  <si>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</si>
  <si>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</si>
  <si>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</si>
  <si>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</si>
  <si>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</si>
  <si>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</si>
  <si>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</si>
  <si>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</si>
  <si>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</si>
  <si>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</si>
  <si>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</si>
  <si>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</si>
  <si>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</si>
  <si>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</si>
  <si>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</si>
  <si>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</si>
  <si>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</si>
  <si>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</si>
  <si>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</si>
  <si>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</si>
  <si>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</si>
  <si>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</si>
  <si>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</si>
  <si>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</si>
  <si>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</si>
  <si>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</si>
  <si>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</si>
  <si>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</si>
  <si>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</si>
  <si>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</si>
  <si>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</si>
  <si>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</si>
  <si>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</si>
  <si>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</si>
  <si>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</si>
  <si>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</si>
  <si>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</si>
  <si>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</si>
  <si>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</si>
  <si>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</si>
  <si>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</si>
  <si>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</si>
  <si>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</si>
  <si>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</si>
  <si>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</si>
  <si>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</si>
  <si>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</si>
  <si>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</si>
  <si>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</si>
  <si>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</si>
  <si>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</si>
  <si>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</si>
  <si>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</si>
  <si>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</si>
  <si>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</si>
  <si>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</si>
  <si>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</si>
  <si>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</si>
  <si>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</si>
  <si>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</si>
  <si>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</si>
  <si>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</si>
  <si>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</si>
  <si>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</si>
  <si>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</si>
  <si>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</si>
  <si>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</si>
  <si>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</si>
  <si>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</si>
  <si>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</si>
  <si>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</si>
  <si>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</si>
  <si>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</si>
  <si>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</si>
  <si>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</si>
  <si>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</si>
  <si>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</si>
  <si>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</si>
  <si>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</si>
  <si>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</si>
  <si>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</si>
  <si>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</si>
  <si>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</si>
  <si>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</si>
  <si>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</si>
  <si>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</si>
  <si>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</si>
  <si>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</si>
  <si>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</si>
  <si>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</si>
  <si>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</si>
  <si>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</si>
  <si>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</si>
  <si>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</si>
  <si>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</si>
  <si>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</si>
  <si>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</si>
  <si>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</si>
  <si>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</si>
  <si>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</si>
  <si>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</si>
  <si>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</si>
  <si>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</si>
  <si>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</si>
  <si>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</si>
  <si>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</si>
  <si>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</si>
  <si>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</si>
  <si>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</si>
  <si>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</si>
  <si>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</si>
  <si>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</si>
  <si>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</si>
  <si>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</si>
  <si>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</si>
  <si>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</si>
  <si>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</si>
  <si>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</si>
  <si>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</si>
  <si>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</si>
  <si>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</si>
  <si>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</si>
  <si>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</si>
  <si>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</si>
  <si>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</si>
  <si>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</si>
  <si>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</si>
  <si>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</si>
  <si>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</si>
  <si>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</si>
  <si>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</si>
  <si>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</si>
  <si>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</si>
  <si>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</si>
  <si>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</si>
  <si>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</si>
  <si>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</si>
  <si>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</si>
  <si>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</si>
  <si>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</si>
  <si>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</si>
  <si>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</si>
  <si>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</si>
  <si>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</si>
  <si>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</si>
  <si>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</si>
  <si>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</si>
  <si>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</si>
  <si>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</si>
  <si>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</si>
  <si>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</si>
  <si>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</si>
  <si>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</si>
  <si>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</si>
  <si>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</si>
  <si>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</si>
  <si>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</si>
  <si>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</si>
  <si>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</si>
  <si>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</si>
  <si>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</si>
  <si>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</si>
  <si>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</si>
  <si>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</si>
  <si>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</si>
  <si>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</si>
  <si>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</si>
  <si>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</si>
  <si>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</si>
  <si>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</si>
  <si>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</si>
  <si>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</si>
  <si>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</si>
  <si>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</si>
  <si>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</si>
  <si>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</si>
  <si>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</si>
  <si>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</si>
  <si>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</si>
  <si>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</si>
  <si>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</si>
  <si>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</si>
  <si>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</si>
  <si>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</si>
  <si>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</si>
  <si>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</si>
  <si>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</si>
  <si>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</si>
  <si>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</si>
  <si>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</si>
  <si>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</si>
  <si>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</si>
  <si>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</si>
  <si>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</si>
  <si>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</si>
  <si>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</si>
  <si>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</si>
  <si>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</si>
  <si>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</si>
  <si>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</si>
  <si>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</si>
  <si>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</si>
  <si>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</si>
  <si>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</si>
  <si>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</si>
  <si>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</si>
  <si>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</si>
  <si>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</si>
  <si>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</si>
  <si>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</si>
  <si>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</si>
  <si>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</si>
  <si>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</si>
  <si>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</si>
  <si>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</si>
  <si>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</si>
  <si>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</si>
  <si>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</si>
  <si>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</si>
  <si>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</si>
  <si>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</si>
  <si>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</si>
  <si>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</si>
  <si>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</si>
  <si>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</si>
  <si>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</si>
  <si>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</si>
  <si>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</si>
  <si>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</si>
  <si>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</si>
  <si>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</si>
  <si>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</si>
  <si>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</si>
  <si>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</si>
  <si>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</si>
  <si>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</si>
  <si>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</si>
  <si>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</si>
  <si>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</si>
  <si>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</si>
  <si>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</si>
  <si>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</si>
  <si>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</si>
  <si>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</si>
  <si>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</si>
  <si>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</si>
  <si>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</si>
  <si>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</si>
  <si>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</si>
  <si>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</si>
  <si>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</si>
  <si>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</si>
  <si>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</si>
  <si>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</si>
  <si>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</si>
  <si>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</si>
  <si>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</si>
  <si>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</si>
  <si>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</si>
  <si>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</si>
  <si>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</si>
  <si>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</si>
  <si>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</si>
  <si>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</si>
  <si>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</si>
  <si>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</si>
  <si>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</si>
  <si>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</si>
  <si>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</si>
  <si>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</si>
  <si>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</si>
  <si>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</si>
  <si>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</si>
  <si>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</si>
  <si>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</si>
  <si>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</si>
  <si>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</si>
  <si>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</si>
  <si>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</si>
  <si>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</si>
  <si>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</si>
  <si>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</si>
  <si>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</si>
  <si>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</si>
  <si>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</si>
  <si>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</si>
  <si>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</si>
  <si>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</si>
  <si>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</si>
  <si>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</si>
  <si>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</si>
  <si>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</si>
  <si>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</si>
  <si>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</si>
  <si>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</si>
  <si>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</si>
  <si>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</si>
  <si>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</si>
  <si>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</si>
  <si>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</si>
  <si>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</si>
  <si>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</si>
  <si>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</si>
  <si>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</si>
  <si>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</si>
  <si>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</si>
  <si>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</si>
  <si>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</si>
  <si>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</si>
  <si>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</si>
  <si>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</si>
  <si>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</si>
  <si>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</si>
  <si>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</si>
  <si>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</si>
  <si>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</si>
  <si>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</si>
  <si>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</si>
  <si>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</si>
  <si>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</si>
  <si>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</si>
  <si>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</si>
  <si>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</si>
  <si>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</si>
  <si>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</si>
  <si>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</si>
  <si>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</si>
  <si>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</si>
  <si>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</si>
  <si>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</si>
  <si>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</si>
  <si>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</si>
  <si>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</si>
  <si>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</si>
  <si>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</si>
  <si>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</si>
  <si>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</si>
  <si>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</si>
  <si>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</si>
  <si>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</si>
  <si>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</si>
  <si>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</si>
  <si>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</si>
  <si>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</si>
  <si>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</si>
  <si>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</si>
  <si>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</si>
  <si>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</si>
  <si>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</si>
  <si>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</si>
  <si>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</si>
  <si>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</si>
  <si>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</si>
  <si>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</si>
  <si>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</si>
  <si>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</si>
  <si>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</si>
  <si>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</si>
  <si>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</si>
  <si>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</si>
  <si>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</si>
  <si>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</si>
  <si>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</si>
  <si>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</si>
  <si>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</si>
  <si>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</si>
  <si>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</si>
  <si>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</si>
  <si>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</si>
  <si>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</si>
  <si>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</si>
  <si>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</si>
  <si>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</si>
  <si>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</si>
  <si>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</si>
  <si>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</si>
  <si>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</si>
  <si>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</si>
  <si>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</si>
  <si>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</si>
  <si>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</si>
  <si>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</si>
  <si>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</si>
  <si>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</si>
  <si>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</si>
  <si>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</si>
  <si>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</si>
  <si>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</si>
  <si>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</si>
  <si>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</si>
  <si>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</si>
  <si>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</si>
  <si>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</si>
  <si>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</si>
  <si>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</si>
  <si>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</si>
  <si>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</si>
  <si>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</si>
  <si>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</si>
  <si>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</si>
  <si>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</si>
  <si>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</si>
  <si>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</si>
  <si>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</si>
  <si>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</si>
  <si>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</si>
  <si>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</si>
  <si>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</si>
  <si>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</si>
  <si>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</si>
  <si>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</si>
  <si>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</si>
  <si>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</si>
  <si>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</si>
  <si>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</si>
  <si>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</si>
  <si>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</si>
  <si>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</si>
  <si>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</si>
  <si>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</si>
  <si>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</si>
  <si>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</si>
  <si>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</si>
  <si>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</si>
  <si>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</si>
  <si>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</si>
  <si>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</si>
  <si>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</si>
  <si>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</si>
  <si>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</si>
  <si>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</si>
  <si>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</si>
  <si>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</si>
  <si>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</si>
  <si>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</si>
  <si>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</si>
  <si>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</si>
  <si>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</si>
  <si>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</si>
  <si>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</si>
  <si>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</si>
  <si>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</si>
  <si>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</si>
  <si>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</si>
  <si>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</si>
  <si>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</si>
  <si>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</si>
  <si>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</si>
  <si>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</si>
  <si>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</si>
  <si>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</si>
  <si>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</si>
  <si>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</si>
  <si>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</si>
  <si>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</si>
  <si>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</si>
  <si>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</si>
  <si>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</si>
  <si>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</si>
  <si>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</si>
  <si>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</si>
  <si>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</si>
  <si>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</si>
  <si>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</si>
  <si>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</si>
  <si>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</si>
  <si>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</si>
  <si>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</si>
  <si>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</si>
  <si>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</si>
  <si>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</si>
  <si>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</si>
  <si>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</si>
  <si>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</si>
  <si>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</si>
  <si>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</si>
  <si>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</si>
  <si>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</si>
  <si>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</si>
  <si>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</si>
  <si>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</si>
  <si>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</si>
  <si>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</si>
  <si>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</si>
  <si>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</si>
  <si>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</si>
  <si>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</si>
  <si>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</si>
  <si>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</si>
  <si>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</si>
  <si>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</si>
  <si>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</si>
  <si>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</si>
  <si>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</si>
  <si>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</si>
  <si>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</si>
  <si>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</si>
  <si>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</si>
  <si>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</si>
  <si>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</si>
  <si>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</si>
  <si>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</si>
  <si>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</si>
  <si>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</si>
  <si>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</si>
  <si>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</si>
  <si>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</si>
  <si>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</si>
  <si>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</si>
  <si>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</si>
  <si>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</si>
  <si>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</si>
  <si>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</si>
  <si>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</si>
  <si>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</si>
  <si>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</si>
  <si>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</si>
  <si>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</si>
  <si>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</si>
  <si>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</si>
  <si>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</si>
  <si>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</si>
  <si>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</si>
  <si>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</si>
  <si>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</si>
  <si>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</si>
  <si>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</si>
  <si>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</si>
  <si>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</si>
  <si>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</si>
  <si>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</si>
  <si>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</si>
  <si>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</si>
  <si>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</si>
  <si>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</si>
  <si>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</si>
  <si>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</si>
  <si>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</si>
  <si>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</si>
  <si>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</si>
  <si>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</si>
  <si>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</si>
  <si>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</si>
  <si>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</si>
  <si>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</si>
  <si>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</si>
  <si>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</si>
  <si>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</si>
  <si>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</si>
  <si>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</si>
  <si>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</si>
  <si>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</si>
  <si>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</si>
  <si>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</si>
  <si>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</si>
  <si>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</si>
  <si>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</si>
  <si>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</si>
  <si>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</si>
  <si>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</si>
  <si>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</si>
  <si>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</si>
  <si>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</si>
  <si>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</si>
  <si>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</si>
  <si>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</si>
  <si>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</si>
  <si>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</si>
  <si>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</si>
  <si>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</si>
  <si>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</si>
  <si>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</si>
  <si>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</si>
  <si>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</si>
  <si>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</si>
  <si>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</si>
  <si>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</si>
  <si>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</si>
  <si>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</si>
  <si>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</si>
  <si>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</si>
  <si>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</si>
  <si>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</si>
  <si>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</si>
  <si>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</si>
  <si>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</si>
  <si>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</si>
  <si>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</si>
  <si>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</si>
  <si>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</si>
  <si>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</si>
  <si>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</si>
  <si>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</si>
  <si>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</si>
  <si>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</si>
  <si>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</si>
  <si>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</si>
  <si>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</si>
  <si>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</si>
  <si>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</si>
  <si>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</si>
  <si>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</si>
  <si>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</si>
  <si>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</si>
  <si>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</si>
  <si>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</si>
  <si>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</si>
  <si>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</si>
  <si>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</si>
  <si>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</si>
  <si>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</si>
  <si>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</si>
  <si>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</si>
  <si>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</si>
  <si>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</si>
  <si>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</si>
  <si>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</si>
  <si>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</si>
  <si>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</si>
  <si>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</si>
  <si>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</si>
  <si>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</si>
  <si>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</si>
  <si>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</si>
  <si>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</si>
  <si>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</si>
  <si>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</si>
  <si>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</si>
  <si>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</si>
  <si>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</si>
  <si>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</si>
  <si>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</si>
  <si>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</si>
  <si>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</si>
  <si>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</si>
  <si>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</si>
  <si>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</si>
  <si>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</si>
  <si>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</si>
  <si>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</si>
  <si>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</si>
  <si>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</si>
  <si>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</si>
  <si>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</si>
  <si>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</si>
  <si>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</si>
  <si>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</si>
  <si>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</si>
  <si>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</si>
  <si>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</si>
  <si>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</si>
  <si>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</si>
  <si>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</si>
  <si>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</si>
  <si>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</si>
  <si>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</si>
  <si>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</si>
  <si>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</si>
  <si>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</si>
  <si>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</si>
  <si>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</si>
  <si>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</si>
  <si>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</si>
  <si>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</si>
  <si>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</si>
  <si>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</si>
  <si>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</si>
  <si>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</si>
  <si>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</si>
  <si>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</si>
  <si>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</si>
  <si>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</si>
  <si>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</si>
  <si>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</si>
  <si>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</si>
  <si>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</si>
  <si>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</si>
  <si>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</si>
  <si>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</si>
  <si>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</si>
  <si>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</si>
  <si>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</si>
  <si>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</si>
  <si>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</si>
  <si>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</si>
  <si>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</si>
  <si>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</si>
  <si>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</si>
  <si>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</si>
  <si>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</si>
  <si>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</si>
  <si>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</si>
  <si>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</si>
  <si>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</si>
  <si>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</si>
  <si>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</si>
  <si>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</si>
  <si>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</si>
  <si>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</si>
  <si>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</si>
  <si>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</si>
  <si>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</si>
  <si>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</si>
  <si>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</si>
  <si>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</si>
  <si>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</si>
  <si>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</si>
  <si>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</si>
  <si>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</si>
  <si>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</si>
  <si>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</si>
  <si>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</si>
  <si>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</si>
  <si>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</si>
  <si>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</si>
  <si>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</si>
  <si>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</si>
  <si>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</si>
  <si>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</si>
  <si>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</si>
  <si>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</si>
  <si>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</si>
  <si>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</si>
  <si>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</si>
  <si>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</si>
  <si>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</si>
  <si>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</si>
  <si>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</si>
  <si>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</si>
  <si>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</si>
  <si>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</si>
  <si>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</si>
  <si>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</si>
  <si>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</si>
  <si>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</si>
  <si>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</si>
  <si>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</si>
  <si>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</si>
  <si>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</si>
  <si>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</si>
  <si>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</si>
  <si>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</si>
  <si>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</si>
  <si>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</si>
  <si>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</si>
  <si>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</si>
  <si>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</si>
  <si>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</si>
  <si>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</si>
  <si>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</si>
  <si>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</si>
  <si>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</si>
  <si>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</si>
  <si>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</si>
  <si>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</si>
  <si>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</si>
  <si>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</si>
  <si>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</si>
  <si>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</si>
  <si>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</si>
  <si>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</si>
  <si>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</si>
  <si>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</si>
  <si>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</si>
  <si>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</si>
  <si>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</si>
  <si>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</si>
  <si>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</si>
  <si>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</si>
  <si>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</si>
  <si>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</si>
  <si>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</si>
  <si>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</si>
  <si>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</si>
  <si>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</si>
  <si>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</si>
  <si>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</si>
  <si>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</si>
  <si>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</si>
  <si>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</si>
  <si>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</si>
  <si>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</si>
  <si>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</si>
  <si>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</si>
  <si>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</si>
  <si>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</si>
  <si>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</si>
  <si>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</si>
  <si>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</si>
  <si>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</si>
  <si>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</si>
  <si>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</si>
  <si>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</si>
  <si>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</si>
  <si>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</si>
  <si>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</si>
  <si>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</si>
  <si>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</si>
  <si>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</si>
  <si>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</si>
  <si>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</si>
  <si>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</si>
  <si>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</si>
  <si>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</si>
  <si>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</si>
  <si>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</si>
  <si>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</si>
  <si>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</si>
  <si>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</si>
  <si>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</si>
  <si>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</si>
  <si>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</si>
  <si>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</si>
  <si>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</si>
  <si>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</si>
  <si>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</si>
  <si>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</si>
  <si>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</si>
  <si>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</si>
  <si>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</si>
  <si>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</si>
  <si>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</si>
  <si>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</si>
  <si>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</si>
  <si>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</si>
  <si>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</si>
  <si>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</si>
  <si>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</si>
  <si>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</si>
  <si>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</si>
  <si>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</si>
  <si>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</si>
  <si>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</si>
  <si>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</si>
  <si>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</si>
  <si>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</si>
  <si>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</si>
  <si>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</si>
  <si>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</si>
  <si>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</si>
  <si>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</si>
  <si>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</si>
  <si>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</si>
  <si>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</si>
  <si>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</si>
  <si>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</si>
  <si>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</si>
  <si>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</si>
  <si>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</si>
  <si>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</si>
  <si>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</si>
  <si>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</si>
  <si>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</si>
  <si>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</si>
  <si>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</si>
  <si>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</si>
  <si>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</si>
  <si>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</si>
  <si>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</si>
  <si>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</si>
  <si>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</si>
  <si>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</si>
  <si>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</si>
  <si>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</si>
  <si>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</si>
  <si>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</si>
  <si>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</si>
  <si>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</si>
  <si>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</si>
  <si>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</si>
  <si>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</si>
  <si>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</si>
  <si>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</si>
  <si>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</si>
  <si>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</si>
  <si>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</si>
  <si>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</si>
  <si>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</si>
  <si>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</si>
  <si>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</si>
  <si>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</si>
  <si>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</si>
  <si>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</si>
  <si>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</si>
  <si>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</si>
  <si>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</si>
  <si>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</si>
  <si>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</si>
  <si>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</si>
  <si>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</si>
  <si>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</si>
  <si>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</si>
  <si>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</si>
  <si>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</si>
  <si>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</si>
  <si>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</si>
  <si>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</si>
  <si>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</si>
  <si>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</si>
  <si>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</si>
  <si>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</si>
  <si>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</si>
  <si>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</si>
  <si>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</si>
  <si>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</si>
  <si>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</si>
  <si>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</si>
  <si>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</si>
  <si>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</si>
  <si>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</si>
  <si>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</si>
  <si>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</si>
  <si>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</si>
  <si>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</si>
  <si>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</si>
  <si>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</si>
  <si>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</si>
  <si>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</si>
  <si>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</si>
  <si>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</si>
  <si>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</si>
  <si>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</si>
  <si>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</si>
  <si>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</si>
  <si>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</si>
  <si>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</si>
  <si>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</si>
  <si>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</si>
  <si>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</si>
  <si>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</si>
  <si>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</si>
  <si>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</si>
  <si>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</si>
  <si>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</si>
  <si>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</si>
  <si>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</si>
  <si>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</si>
  <si>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</si>
  <si>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</si>
  <si>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</si>
  <si>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</si>
  <si>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</si>
  <si>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</si>
  <si>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</si>
  <si>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</si>
  <si>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</si>
  <si>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</si>
  <si>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</si>
  <si>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</si>
  <si>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</si>
  <si>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</si>
  <si>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</si>
  <si>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</si>
  <si>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</si>
  <si>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</si>
  <si>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</si>
  <si>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</si>
  <si>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</si>
  <si>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</si>
  <si>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</si>
  <si>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</si>
  <si>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</si>
  <si>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</si>
  <si>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</si>
  <si>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</si>
  <si>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</si>
  <si>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</si>
  <si>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</si>
  <si>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</si>
  <si>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</si>
  <si>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</si>
  <si>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</si>
  <si>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</si>
  <si>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</si>
  <si>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</si>
  <si>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</si>
  <si>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</si>
  <si>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</si>
  <si>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</si>
  <si>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</si>
  <si>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</si>
  <si>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</si>
  <si>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</si>
  <si>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</si>
  <si>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</si>
  <si>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</si>
  <si>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</si>
  <si>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</si>
  <si>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</si>
  <si>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</si>
  <si>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</si>
  <si>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</si>
  <si>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</si>
  <si>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</si>
  <si>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</si>
  <si>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</si>
  <si>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</si>
  <si>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</si>
  <si>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</si>
  <si>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</si>
  <si>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</si>
  <si>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</si>
  <si>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</si>
  <si>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</si>
  <si>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</si>
  <si>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</si>
  <si>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</si>
  <si>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</si>
  <si>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</si>
  <si>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</si>
  <si>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</si>
  <si>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</si>
  <si>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</si>
  <si>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</si>
  <si>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</si>
  <si>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</si>
  <si>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</si>
  <si>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</si>
  <si>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</si>
  <si>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</si>
  <si>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</si>
  <si>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</si>
  <si>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</si>
  <si>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</si>
  <si>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</si>
  <si>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</si>
  <si>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</si>
  <si>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</si>
  <si>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</si>
  <si>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</si>
  <si>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</si>
  <si>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</si>
  <si>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</si>
  <si>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</si>
  <si>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</si>
  <si>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</si>
  <si>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</si>
  <si>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</si>
  <si>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</si>
  <si>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</si>
  <si>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</si>
  <si>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</si>
  <si>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</si>
  <si>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</si>
  <si>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</si>
  <si>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</si>
  <si>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</si>
  <si>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</si>
  <si>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</si>
  <si>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</si>
  <si>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</si>
  <si>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</si>
  <si>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</si>
  <si>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</si>
  <si>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</si>
  <si>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</si>
  <si>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</si>
  <si>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</si>
  <si>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</si>
  <si>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</si>
  <si>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</si>
  <si>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</si>
  <si>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</si>
  <si>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</si>
  <si>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</si>
  <si>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</si>
  <si>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</si>
  <si>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</si>
  <si>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</si>
  <si>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</si>
  <si>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</si>
  <si>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</si>
  <si>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</si>
  <si>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</si>
  <si>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</si>
  <si>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</si>
  <si>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</si>
  <si>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</si>
  <si>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</si>
  <si>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</si>
  <si>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</si>
  <si>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</si>
  <si>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</si>
  <si>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</si>
  <si>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</si>
  <si>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</si>
  <si>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</si>
  <si>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</si>
  <si>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</si>
  <si>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</si>
  <si>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</si>
  <si>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</si>
  <si>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</si>
  <si>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</si>
  <si>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</si>
  <si>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</si>
  <si>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</si>
  <si>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</si>
  <si>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</si>
  <si>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</si>
  <si>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</si>
  <si>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</si>
  <si>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</si>
  <si>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</si>
  <si>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</si>
  <si>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</si>
  <si>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</si>
  <si>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</si>
  <si>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</si>
  <si>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</si>
  <si>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</si>
  <si>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</si>
  <si>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</si>
  <si>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</si>
  <si>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</si>
  <si>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</si>
  <si>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</si>
  <si>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</si>
  <si>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</si>
  <si>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</si>
  <si>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</si>
  <si>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</si>
  <si>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</si>
  <si>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</si>
  <si>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</si>
  <si>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</si>
  <si>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</si>
  <si>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</si>
  <si>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</si>
  <si>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</si>
  <si>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</si>
  <si>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</si>
  <si>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</si>
  <si>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</si>
  <si>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</si>
  <si>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</si>
  <si>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</si>
  <si>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</si>
  <si>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</si>
  <si>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</si>
  <si>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</si>
  <si>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</si>
  <si>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</si>
  <si>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</si>
  <si>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</si>
  <si>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</si>
  <si>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</si>
  <si>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</si>
  <si>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</si>
  <si>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</si>
  <si>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</si>
  <si>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</si>
  <si>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</si>
  <si>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</si>
  <si>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</si>
  <si>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</si>
  <si>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</si>
  <si>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</si>
  <si>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</si>
  <si>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</si>
  <si>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</si>
  <si>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</si>
  <si>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</si>
  <si>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</si>
  <si>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</si>
  <si>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</si>
  <si>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</si>
  <si>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</si>
  <si>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</si>
  <si>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</si>
  <si>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</si>
  <si>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</si>
  <si>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</si>
  <si>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</si>
  <si>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</si>
  <si>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</si>
  <si>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</si>
  <si>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</si>
  <si>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</si>
  <si>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</si>
  <si>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</si>
  <si>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</si>
  <si>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</si>
  <si>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</si>
  <si>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</si>
  <si>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</si>
  <si>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</si>
  <si>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</si>
  <si>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</si>
  <si>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</si>
  <si>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</si>
  <si>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</si>
  <si>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</si>
  <si>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</si>
  <si>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</si>
  <si>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</si>
  <si>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</si>
  <si>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</si>
  <si>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</si>
  <si>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</si>
  <si>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</si>
  <si>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</si>
  <si>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</si>
  <si>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</si>
  <si>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</si>
  <si>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</si>
  <si>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</si>
  <si>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</si>
  <si>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</si>
  <si>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</si>
  <si>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</si>
  <si>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</si>
  <si>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</si>
  <si>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</si>
  <si>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</si>
  <si>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</si>
  <si>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</si>
  <si>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</si>
  <si>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</si>
  <si>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</si>
  <si>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</si>
  <si>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</si>
  <si>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</si>
  <si>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</si>
  <si>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</si>
  <si>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</si>
  <si>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</si>
  <si>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</si>
  <si>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</si>
  <si>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</si>
  <si>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</si>
  <si>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</si>
  <si>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</si>
  <si>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</si>
  <si>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</si>
  <si>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</si>
  <si>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</si>
  <si>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</si>
  <si>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</si>
  <si>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</si>
  <si>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</si>
  <si>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</si>
  <si>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</si>
  <si>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</si>
  <si>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</si>
  <si>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</si>
  <si>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</si>
  <si>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</si>
  <si>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</si>
  <si>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</si>
  <si>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</si>
  <si>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</si>
  <si>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</si>
  <si>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</si>
  <si>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</si>
  <si>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</si>
  <si>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</si>
  <si>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</si>
  <si>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</si>
  <si>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</si>
  <si>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</si>
  <si>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</si>
  <si>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</si>
  <si>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</si>
  <si>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</si>
  <si>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</si>
  <si>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</si>
  <si>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</si>
  <si>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</si>
  <si>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</si>
  <si>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</si>
  <si>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</si>
  <si>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</si>
  <si>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</si>
  <si>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</si>
  <si>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</si>
  <si>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</si>
  <si>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</si>
  <si>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</si>
  <si>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</si>
  <si>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</si>
  <si>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</si>
  <si>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</si>
  <si>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</si>
  <si>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</si>
  <si>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</si>
  <si>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</si>
  <si>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</si>
  <si>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</si>
  <si>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</si>
  <si>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</si>
  <si>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</si>
  <si>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</si>
  <si>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</si>
  <si>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</si>
  <si>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</si>
  <si>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</si>
  <si>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</si>
  <si>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</si>
  <si>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</si>
  <si>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</si>
  <si>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</si>
  <si>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</si>
  <si>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</si>
  <si>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</si>
  <si>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</si>
  <si>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</si>
  <si>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</si>
  <si>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</si>
  <si>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</si>
  <si>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</si>
  <si>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</si>
  <si>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</si>
  <si>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</si>
  <si>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</si>
  <si>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</si>
  <si>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</si>
  <si>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</si>
  <si>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</si>
  <si>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</si>
  <si>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</si>
  <si>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</si>
  <si>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</si>
  <si>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</si>
  <si>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</si>
  <si>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</si>
  <si>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</si>
  <si>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</si>
  <si>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</si>
  <si>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</si>
  <si>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</si>
  <si>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</si>
  <si>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</si>
  <si>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</si>
  <si>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</si>
  <si>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</si>
  <si>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</si>
  <si>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</si>
  <si>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</si>
  <si>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</si>
  <si>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</si>
  <si>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</si>
  <si>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</si>
  <si>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</si>
  <si>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</si>
  <si>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</si>
  <si>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</si>
  <si>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</si>
  <si>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</si>
  <si>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</si>
  <si>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</si>
  <si>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</si>
  <si>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</si>
  <si>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</si>
  <si>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</si>
  <si>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</si>
  <si>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</si>
  <si>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</si>
  <si>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</si>
  <si>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</si>
  <si>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</si>
  <si>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</si>
  <si>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</si>
  <si>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</si>
  <si>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</si>
  <si>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</si>
  <si>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</si>
  <si>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</si>
  <si>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</si>
  <si>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</si>
  <si>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</si>
  <si>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</si>
  <si>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</si>
  <si>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</si>
  <si>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</si>
  <si>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</si>
  <si>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</si>
  <si>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</si>
  <si>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</si>
  <si>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</si>
  <si>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</si>
  <si>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</si>
  <si>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</si>
  <si>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</si>
  <si>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</si>
  <si>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</si>
  <si>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</si>
  <si>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</si>
  <si>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</si>
  <si>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</si>
  <si>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</si>
  <si>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</si>
  <si>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</si>
  <si>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</si>
  <si>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</si>
  <si>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</si>
  <si>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</si>
  <si>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</si>
  <si>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</si>
  <si>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</si>
  <si>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</si>
  <si>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</si>
  <si>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</si>
  <si>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</si>
  <si>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</si>
  <si>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</si>
  <si>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</si>
  <si>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</si>
  <si>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</si>
  <si>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</si>
  <si>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</si>
  <si>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</si>
  <si>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</si>
  <si>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</si>
  <si>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</si>
  <si>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</si>
  <si>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</si>
  <si>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</si>
  <si>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</si>
  <si>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</si>
  <si>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</si>
  <si>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</si>
  <si>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</si>
  <si>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</si>
  <si>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</si>
  <si>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</si>
  <si>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</si>
  <si>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</si>
  <si>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</si>
  <si>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</si>
  <si>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</si>
  <si>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</si>
  <si>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</si>
  <si>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</si>
  <si>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</si>
  <si>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</si>
  <si>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</si>
  <si>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</si>
  <si>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</si>
  <si>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</si>
  <si>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</si>
  <si>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</si>
  <si>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</si>
  <si>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</si>
  <si>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</si>
  <si>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</si>
  <si>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</si>
  <si>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</si>
  <si>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</si>
  <si>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</si>
  <si>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</si>
  <si>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</si>
  <si>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</si>
  <si>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</si>
  <si>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</si>
  <si>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</si>
  <si>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</si>
  <si>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</si>
  <si>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</si>
  <si>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</si>
  <si>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</si>
  <si>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</si>
  <si>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</si>
  <si>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</si>
  <si>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</si>
  <si>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</si>
  <si>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</si>
  <si>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</si>
  <si>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</si>
  <si>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</si>
  <si>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</si>
  <si>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</si>
  <si>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</si>
  <si>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</si>
  <si>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</si>
  <si>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</si>
  <si>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</si>
  <si>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</si>
  <si>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</si>
  <si>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</si>
  <si>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</si>
  <si>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</si>
  <si>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</si>
  <si>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</si>
  <si>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</si>
  <si>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</si>
  <si>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</si>
  <si>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</si>
  <si>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</si>
  <si>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</si>
  <si>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</si>
  <si>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</si>
  <si>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</si>
  <si>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</si>
  <si>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</si>
  <si>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</si>
  <si>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</si>
  <si>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</si>
  <si>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</si>
  <si>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</si>
  <si>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</si>
  <si>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</si>
  <si>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</si>
  <si>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</si>
  <si>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</si>
  <si>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</si>
  <si>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</si>
  <si>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</si>
  <si>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</si>
  <si>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</si>
  <si>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</si>
  <si>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</si>
  <si>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</si>
  <si>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</si>
  <si>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</si>
  <si>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</si>
  <si>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</si>
  <si>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</si>
  <si>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</si>
  <si>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</si>
  <si>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</si>
  <si>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</si>
  <si>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</si>
  <si>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</si>
  <si>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</si>
  <si>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</si>
  <si>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</si>
  <si>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</si>
  <si>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</si>
  <si>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</si>
  <si>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</si>
  <si>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</si>
  <si>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</si>
  <si>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</si>
  <si>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</si>
  <si>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</si>
  <si>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</si>
  <si>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</si>
  <si>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</si>
  <si>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</si>
  <si>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</si>
  <si>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</si>
  <si>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</si>
  <si>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</si>
  <si>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</si>
  <si>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</si>
  <si>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</si>
  <si>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</si>
  <si>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</si>
  <si>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</si>
  <si>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</si>
  <si>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</si>
  <si>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</si>
  <si>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</si>
  <si>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</si>
  <si>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</si>
  <si>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</si>
  <si>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</si>
  <si>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</si>
  <si>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</si>
  <si>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</si>
  <si>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</si>
  <si>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</si>
  <si>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</si>
  <si>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</si>
  <si>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</si>
  <si>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</si>
  <si>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</si>
  <si>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</si>
  <si>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</si>
  <si>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</si>
  <si>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</si>
  <si>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</si>
  <si>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</si>
  <si>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</si>
  <si>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</si>
  <si>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</si>
  <si>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</si>
  <si>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</si>
  <si>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</si>
  <si>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</si>
  <si>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</si>
  <si>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</si>
  <si>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</si>
  <si>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</si>
  <si>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</si>
  <si>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</si>
  <si>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</si>
  <si>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</si>
  <si>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</si>
  <si>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</si>
  <si>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</si>
  <si>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</si>
  <si>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</si>
  <si>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</si>
  <si>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</si>
  <si>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</si>
  <si>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</si>
  <si>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</si>
  <si>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</si>
  <si>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</si>
  <si>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</si>
  <si>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</si>
  <si>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</si>
  <si>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</si>
  <si>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</si>
  <si>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</si>
  <si>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</si>
  <si>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</si>
  <si>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</si>
  <si>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</si>
  <si>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</si>
  <si>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</si>
  <si>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</si>
  <si>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</si>
  <si>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</si>
  <si>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</si>
  <si>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</si>
  <si>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</si>
  <si>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</si>
  <si>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</si>
  <si>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</si>
  <si>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</si>
  <si>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</si>
  <si>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</si>
  <si>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</si>
  <si>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</si>
  <si>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</si>
  <si>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</si>
  <si>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</si>
  <si>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</si>
  <si>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</si>
  <si>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</si>
  <si>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</si>
  <si>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</si>
  <si>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</si>
  <si>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</si>
  <si>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</si>
  <si>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</si>
  <si>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</si>
  <si>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</si>
  <si>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</si>
  <si>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</si>
  <si>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</si>
  <si>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</si>
  <si>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</si>
  <si>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</si>
  <si>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</si>
  <si>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</si>
  <si>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</si>
  <si>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</si>
  <si>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</si>
  <si>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</si>
  <si>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</si>
  <si>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</si>
  <si>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</si>
  <si>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</si>
  <si>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</si>
  <si>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</si>
  <si>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</si>
  <si>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</si>
  <si>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</si>
  <si>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</si>
  <si>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</si>
  <si>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</si>
  <si>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</si>
  <si>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</si>
  <si>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</si>
  <si>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</si>
  <si>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</si>
  <si>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</si>
  <si>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</si>
  <si>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</si>
  <si>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</si>
  <si>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</si>
  <si>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</si>
  <si>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</si>
  <si>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</si>
  <si>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</si>
  <si>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</si>
  <si>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</si>
  <si>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</si>
  <si>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</si>
  <si>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</si>
  <si>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</si>
  <si>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</si>
  <si>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</si>
  <si>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</si>
  <si>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</si>
  <si>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</si>
  <si>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</si>
  <si>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</si>
  <si>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</si>
  <si>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</si>
  <si>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</si>
  <si>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</si>
  <si>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</si>
  <si>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</si>
  <si>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</si>
  <si>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</si>
  <si>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</si>
  <si>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</si>
  <si>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</si>
  <si>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</si>
  <si>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</si>
  <si>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</si>
  <si>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</si>
  <si>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</si>
  <si>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</si>
  <si>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</si>
  <si>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</si>
  <si>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</si>
  <si>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</si>
  <si>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</si>
  <si>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</si>
  <si>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</si>
  <si>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</si>
  <si>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</si>
  <si>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</si>
  <si>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</si>
  <si>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</si>
  <si>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</si>
  <si>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</si>
  <si>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</si>
  <si>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</si>
  <si>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</si>
  <si>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</si>
  <si>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</si>
  <si>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</si>
  <si>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</si>
  <si>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</si>
  <si>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</si>
  <si>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</si>
  <si>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</si>
  <si>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</si>
  <si>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</si>
  <si>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</si>
  <si>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</si>
  <si>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</si>
  <si>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</si>
  <si>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</si>
  <si>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</si>
  <si>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</si>
  <si>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</si>
  <si>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</si>
  <si>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</si>
  <si>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</si>
  <si>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</si>
  <si>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</si>
  <si>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</si>
  <si>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</si>
  <si>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</si>
  <si>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</si>
  <si>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</si>
  <si>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</si>
  <si>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</si>
  <si>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</si>
  <si>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</si>
  <si>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</si>
  <si>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</si>
  <si>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</si>
  <si>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</si>
  <si>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</si>
  <si>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</si>
  <si>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</si>
  <si>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</si>
  <si>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</si>
  <si>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</si>
  <si>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</si>
  <si>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</si>
  <si>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</si>
  <si>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</si>
  <si>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</si>
  <si>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</si>
  <si>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</si>
  <si>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</si>
  <si>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</si>
  <si>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</si>
  <si>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</si>
  <si>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</si>
  <si>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</si>
  <si>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</si>
  <si>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</si>
  <si>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</si>
  <si>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</si>
  <si>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</si>
  <si>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</si>
  <si>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</si>
  <si>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</si>
  <si>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</si>
  <si>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</si>
  <si>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</si>
  <si>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</si>
  <si>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</si>
  <si>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</si>
  <si>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</si>
  <si>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</si>
  <si>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</si>
  <si>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</si>
  <si>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</si>
  <si>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</si>
  <si>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</si>
  <si>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</si>
  <si>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</si>
  <si>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</si>
  <si>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</si>
  <si>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</si>
  <si>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</si>
  <si>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</si>
  <si>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</si>
  <si>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</si>
  <si>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</si>
  <si>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</si>
  <si>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</si>
  <si>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</si>
  <si>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</si>
  <si>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</si>
  <si>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</si>
  <si>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</si>
  <si>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</si>
  <si>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</si>
  <si>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</si>
  <si>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</si>
  <si>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</si>
  <si>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</si>
  <si>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</si>
  <si>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</si>
  <si>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</si>
  <si>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</si>
  <si>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</si>
  <si>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</si>
  <si>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</si>
  <si>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</si>
  <si>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</si>
  <si>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</si>
  <si>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</si>
  <si>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</si>
  <si>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</si>
  <si>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</si>
  <si>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</si>
  <si>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</si>
  <si>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</si>
  <si>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</si>
  <si>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</si>
  <si>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</si>
  <si>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</si>
  <si>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</si>
  <si>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</si>
  <si>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</si>
  <si>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</si>
  <si>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</si>
  <si>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</si>
  <si>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</si>
  <si>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</si>
  <si>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</si>
  <si>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</si>
  <si>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</si>
  <si>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</si>
  <si>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</si>
  <si>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</si>
  <si>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</si>
  <si>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</si>
  <si>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</si>
  <si>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</si>
  <si>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</si>
  <si>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</si>
  <si>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</si>
  <si>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</si>
  <si>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</si>
  <si>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</si>
  <si>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</si>
  <si>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</si>
  <si>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</si>
  <si>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</si>
  <si>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</si>
  <si>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</si>
  <si>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</si>
  <si>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</si>
  <si>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</si>
  <si>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</si>
  <si>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</si>
  <si>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</si>
  <si>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</si>
  <si>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</si>
  <si>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</si>
  <si>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</si>
  <si>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</si>
  <si>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</si>
  <si>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</si>
  <si>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</si>
  <si>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</si>
  <si>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</si>
  <si>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</si>
  <si>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</si>
  <si>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</si>
  <si>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</si>
  <si>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</si>
  <si>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</si>
  <si>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</si>
  <si>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</si>
  <si>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</si>
  <si>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</si>
  <si>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</si>
  <si>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</si>
  <si>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</si>
  <si>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</si>
  <si>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</si>
  <si>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</si>
  <si>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</si>
  <si>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</si>
  <si>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</si>
  <si>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</si>
  <si>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</si>
  <si>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</si>
  <si>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</si>
  <si>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</si>
  <si>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</si>
  <si>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</si>
  <si>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</si>
  <si>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</si>
  <si>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</si>
  <si>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</si>
  <si>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</si>
  <si>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</si>
  <si>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</si>
  <si>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</si>
  <si>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</si>
  <si>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</si>
  <si>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</si>
  <si>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</si>
  <si>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</si>
  <si>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</si>
  <si>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</si>
  <si>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</si>
  <si>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</si>
  <si>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</si>
  <si>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</si>
  <si>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</si>
  <si>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</si>
  <si>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</si>
  <si>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</si>
  <si>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</si>
  <si>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</si>
  <si>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</si>
  <si>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</si>
  <si>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</si>
  <si>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</si>
  <si>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</si>
  <si>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</si>
  <si>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</si>
  <si>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</si>
  <si>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</si>
  <si>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</si>
  <si>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</si>
  <si>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</si>
  <si>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</si>
  <si>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</si>
  <si>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</si>
  <si>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</si>
  <si>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</si>
  <si>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</si>
  <si>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</si>
  <si>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</si>
  <si>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</si>
  <si>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</si>
  <si>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</si>
  <si>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</si>
  <si>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</si>
  <si>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</si>
  <si>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</si>
  <si>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</si>
  <si>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</si>
  <si>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</si>
  <si>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</si>
  <si>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</si>
  <si>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</si>
  <si>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</si>
  <si>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</si>
  <si>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</si>
  <si>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</si>
  <si>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</si>
  <si>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</si>
  <si>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</si>
  <si>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</si>
  <si>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</si>
  <si>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</si>
  <si>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</si>
  <si>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</si>
  <si>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</si>
  <si>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</si>
  <si>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</si>
  <si>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</si>
  <si>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</si>
  <si>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</si>
  <si>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</si>
  <si>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</si>
  <si>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</si>
  <si>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</si>
  <si>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</si>
  <si>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</si>
  <si>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</si>
  <si>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</si>
  <si>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</si>
  <si>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</si>
  <si>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</si>
  <si>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</si>
  <si>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</si>
  <si>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</si>
  <si>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</si>
  <si>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</si>
  <si>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</si>
  <si>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</si>
  <si>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</si>
  <si>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</si>
  <si>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</si>
  <si>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</si>
  <si>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</si>
  <si>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</si>
  <si>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</si>
  <si>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</si>
  <si>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</si>
  <si>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</si>
  <si>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</si>
  <si>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</si>
  <si>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</si>
  <si>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</si>
  <si>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</si>
  <si>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</si>
  <si>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</si>
  <si>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</si>
  <si>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</si>
  <si>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</si>
  <si>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</si>
  <si>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</si>
  <si>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</si>
  <si>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</si>
  <si>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</si>
  <si>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</si>
  <si>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</si>
  <si>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</si>
  <si>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</si>
  <si>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</si>
  <si>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</si>
  <si>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</si>
  <si>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</si>
  <si>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</si>
  <si>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</si>
  <si>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</si>
  <si>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</si>
  <si>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</si>
  <si>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</si>
  <si>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</si>
  <si>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</si>
  <si>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</si>
  <si>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</si>
  <si>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</si>
  <si>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</si>
  <si>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</si>
  <si>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</si>
  <si>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</si>
  <si>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</si>
  <si>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</si>
  <si>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</si>
  <si>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</si>
  <si>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</si>
  <si>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</si>
  <si>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</si>
  <si>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</si>
  <si>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</si>
  <si>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</si>
  <si>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</si>
  <si>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</si>
  <si>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</si>
  <si>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</si>
  <si>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</si>
  <si>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</si>
  <si>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</si>
  <si>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</si>
  <si>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</si>
  <si>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</si>
  <si>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</si>
  <si>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</si>
  <si>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</si>
  <si>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</si>
  <si>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</si>
  <si>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</si>
  <si>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</si>
  <si>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</si>
  <si>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</si>
  <si>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</si>
  <si>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</si>
  <si>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</si>
  <si>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</si>
  <si>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</si>
  <si>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</si>
  <si>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</si>
  <si>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</si>
  <si>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</si>
  <si>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</si>
  <si>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</si>
  <si>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</si>
  <si>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</si>
  <si>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</si>
  <si>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</si>
  <si>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</si>
  <si>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</si>
  <si>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</si>
  <si>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</si>
  <si>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</si>
  <si>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</si>
  <si>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</si>
  <si>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</si>
  <si>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</si>
  <si>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</si>
  <si>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</si>
  <si>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</si>
  <si>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</si>
  <si>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</si>
  <si>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</si>
  <si>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</si>
  <si>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</si>
  <si>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</si>
  <si>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</si>
  <si>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</si>
  <si>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</si>
  <si>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</si>
  <si>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</si>
  <si>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</si>
  <si>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</si>
  <si>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</si>
  <si>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</si>
  <si>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</si>
  <si>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</si>
  <si>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</si>
  <si>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</si>
  <si>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</si>
  <si>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</si>
  <si>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</si>
  <si>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</si>
  <si>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</si>
  <si>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</si>
  <si>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</si>
  <si>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</si>
  <si>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</si>
  <si>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</si>
  <si>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</si>
  <si>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</si>
  <si>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</si>
  <si>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</si>
  <si>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</si>
  <si>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</si>
  <si>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</si>
  <si>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</si>
  <si>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</si>
  <si>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</si>
  <si>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</si>
  <si>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</si>
  <si>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</si>
  <si>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</si>
  <si>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</si>
  <si>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</si>
  <si>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</si>
  <si>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</si>
  <si>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</si>
  <si>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</si>
  <si>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</si>
  <si>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</si>
  <si>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</si>
  <si>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</si>
  <si>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</si>
  <si>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</si>
  <si>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</si>
  <si>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</si>
  <si>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</si>
  <si>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</si>
  <si>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</si>
  <si>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</si>
  <si>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</si>
  <si>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</si>
  <si>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</si>
  <si>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</si>
  <si>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</si>
  <si>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</si>
  <si>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</si>
  <si>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</si>
  <si>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</si>
  <si>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</si>
  <si>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</si>
  <si>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</si>
  <si>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</si>
  <si>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</si>
  <si>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</si>
  <si>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</si>
  <si>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</si>
  <si>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</si>
  <si>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</si>
  <si>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</si>
  <si>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</si>
  <si>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</si>
  <si>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</si>
  <si>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</si>
  <si>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</si>
  <si>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</si>
  <si>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</si>
  <si>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</si>
  <si>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</si>
  <si>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</si>
  <si>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</si>
  <si>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</si>
  <si>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</si>
  <si>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</si>
  <si>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</si>
  <si>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</si>
  <si>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</si>
  <si>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</si>
  <si>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</si>
  <si>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</si>
  <si>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</si>
  <si>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</si>
  <si>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</si>
  <si>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</si>
  <si>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</si>
  <si>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</si>
  <si>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</si>
  <si>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</si>
  <si>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</si>
  <si>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</si>
  <si>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</si>
  <si>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</si>
  <si>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</si>
  <si>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</si>
  <si>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</si>
  <si>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</si>
  <si>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</si>
  <si>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</si>
  <si>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</si>
  <si>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</si>
  <si>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</si>
  <si>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</si>
  <si>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</si>
  <si>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</si>
  <si>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</si>
  <si>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</si>
  <si>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</si>
  <si>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</si>
  <si>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</si>
  <si>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</si>
  <si>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</si>
  <si>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</si>
  <si>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</si>
  <si>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</si>
  <si>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</si>
  <si>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</si>
  <si>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</si>
  <si>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</si>
  <si>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</si>
  <si>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</si>
  <si>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</si>
  <si>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</si>
  <si>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</si>
  <si>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</si>
  <si>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</si>
  <si>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</si>
  <si>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</si>
  <si>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</si>
  <si>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</si>
  <si>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</si>
  <si>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</si>
  <si>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</si>
  <si>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</si>
  <si>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</si>
  <si>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</si>
  <si>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</si>
  <si>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</si>
  <si>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</si>
  <si>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</si>
  <si>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</si>
  <si>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</si>
  <si>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</si>
  <si>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</si>
  <si>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</si>
  <si>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</si>
  <si>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</si>
  <si>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</si>
  <si>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</si>
  <si>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</si>
  <si>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</si>
  <si>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</si>
  <si>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</si>
  <si>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</si>
  <si>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</si>
  <si>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</si>
  <si>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</si>
  <si>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</si>
  <si>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</si>
  <si>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</si>
  <si>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</si>
  <si>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</si>
  <si>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</si>
  <si>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</si>
  <si>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</si>
  <si>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</si>
  <si>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</si>
  <si>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</si>
  <si>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</si>
  <si>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</si>
  <si>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</si>
  <si>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</si>
  <si>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</si>
  <si>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</si>
  <si>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</si>
  <si>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</si>
  <si>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</si>
  <si>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</si>
  <si>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</si>
  <si>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</si>
  <si>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</si>
  <si>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</si>
  <si>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</si>
  <si>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</si>
  <si>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</si>
  <si>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</si>
  <si>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</si>
  <si>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</si>
  <si>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</si>
  <si>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</si>
  <si>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</si>
  <si>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</si>
  <si>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</si>
  <si>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</si>
  <si>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</si>
  <si>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</si>
  <si>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</si>
  <si>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</si>
  <si>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</si>
  <si>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</si>
  <si>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</si>
  <si>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</si>
  <si>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</si>
  <si>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</si>
  <si>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</si>
  <si>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</si>
  <si>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</si>
  <si>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</si>
  <si>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</si>
  <si>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</si>
  <si>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</si>
  <si>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</si>
  <si>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</si>
  <si>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</si>
  <si>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</si>
  <si>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</si>
  <si>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</si>
  <si>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</si>
  <si>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</si>
  <si>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</si>
  <si>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</si>
  <si>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</si>
  <si>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</si>
  <si>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</si>
  <si>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</si>
  <si>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</si>
  <si>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</si>
  <si>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</si>
  <si>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</si>
  <si>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</si>
  <si>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</si>
  <si>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</si>
  <si>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</si>
  <si>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</si>
  <si>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</si>
  <si>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</si>
  <si>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</si>
  <si>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</si>
  <si>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</si>
  <si>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</si>
  <si>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</si>
  <si>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</si>
  <si>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</si>
  <si>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</si>
  <si>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</si>
  <si>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</si>
  <si>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</si>
  <si>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</si>
  <si>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</si>
  <si>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</si>
  <si>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</si>
  <si>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</si>
  <si>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</si>
  <si>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</si>
  <si>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</si>
  <si>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</si>
  <si>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</si>
  <si>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</si>
  <si>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</si>
  <si>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</si>
  <si>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</si>
  <si>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</si>
  <si>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</si>
  <si>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</si>
  <si>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</si>
  <si>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</si>
  <si>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</si>
  <si>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</si>
  <si>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</si>
  <si>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</si>
  <si>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</si>
  <si>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</si>
  <si>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</si>
  <si>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</si>
  <si>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</si>
  <si>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</si>
  <si>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</si>
  <si>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</si>
  <si>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</si>
  <si>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</si>
  <si>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</si>
  <si>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</si>
  <si>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</si>
  <si>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</si>
  <si>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</si>
  <si>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</si>
  <si>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</si>
  <si>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</si>
  <si>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</si>
  <si>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</si>
  <si>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</si>
  <si>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</si>
  <si>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</si>
  <si>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</si>
  <si>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</si>
  <si>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</si>
  <si>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</si>
  <si>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</si>
  <si>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</si>
  <si>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</si>
  <si>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</si>
  <si>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</si>
  <si>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</si>
  <si>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</si>
  <si>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</si>
  <si>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</si>
  <si>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</si>
  <si>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</si>
  <si>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</si>
  <si>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</si>
  <si>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</si>
  <si>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</si>
  <si>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</si>
  <si>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</si>
  <si>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</si>
  <si>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</si>
  <si>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</si>
  <si>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</si>
  <si>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</si>
  <si>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</si>
  <si>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</si>
  <si>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</si>
  <si>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</si>
  <si>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</si>
  <si>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</si>
  <si>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</si>
  <si>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</si>
  <si>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</si>
  <si>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</si>
  <si>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</si>
  <si>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</si>
  <si>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</si>
  <si>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</si>
  <si>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</si>
  <si>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</si>
  <si>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</si>
  <si>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</si>
  <si>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</si>
  <si>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</si>
  <si>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</si>
  <si>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</si>
  <si>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</si>
  <si>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</si>
  <si>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</si>
  <si>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</si>
  <si>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</si>
  <si>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</si>
  <si>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</si>
  <si>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</si>
  <si>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</si>
  <si>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</si>
  <si>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</si>
  <si>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</si>
  <si>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</si>
  <si>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</si>
  <si>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</si>
  <si>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</si>
  <si>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</si>
  <si>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</si>
  <si>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</si>
  <si>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</si>
  <si>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</si>
  <si>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</si>
  <si>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</si>
  <si>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</si>
  <si>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</si>
  <si>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</si>
  <si>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</si>
  <si>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</si>
  <si>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</si>
  <si>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</si>
  <si>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</si>
  <si>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</si>
  <si>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</si>
  <si>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</si>
  <si>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</si>
  <si>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</si>
  <si>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</si>
  <si>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</si>
  <si>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</si>
  <si>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</si>
  <si>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</si>
  <si>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</si>
  <si>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</si>
  <si>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</si>
  <si>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</si>
  <si>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</si>
  <si>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</si>
  <si>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</si>
  <si>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</si>
  <si>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</si>
  <si>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</si>
  <si>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</si>
  <si>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</si>
  <si>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</si>
  <si>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</si>
  <si>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</si>
  <si>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</si>
  <si>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</si>
  <si>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</si>
  <si>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</si>
  <si>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</si>
  <si>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</si>
  <si>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</si>
  <si>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</si>
  <si>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</si>
  <si>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</si>
  <si>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</si>
  <si>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</si>
  <si>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</si>
  <si>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</si>
  <si>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</si>
  <si>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</si>
  <si>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</si>
  <si>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</si>
  <si>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</si>
  <si>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</si>
  <si>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</si>
  <si>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</si>
  <si>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</si>
  <si>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</si>
  <si>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</si>
  <si>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</si>
  <si>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</si>
  <si>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</si>
  <si>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</si>
  <si>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</si>
  <si>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</si>
  <si>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</si>
  <si>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</si>
  <si>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</si>
  <si>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</si>
  <si>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</si>
  <si>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</si>
  <si>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</si>
  <si>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</si>
  <si>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</si>
  <si>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</si>
  <si>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</si>
  <si>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</si>
  <si>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</si>
  <si>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</si>
  <si>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</si>
  <si>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</si>
  <si>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</si>
  <si>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</si>
  <si>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</si>
  <si>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</si>
  <si>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</si>
  <si>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</si>
  <si>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</si>
  <si>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</si>
  <si>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</si>
  <si>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</si>
  <si>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</si>
  <si>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</si>
  <si>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</si>
  <si>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</si>
  <si>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</si>
  <si>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</si>
  <si>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</si>
  <si>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</si>
  <si>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</si>
  <si>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</si>
  <si>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</si>
  <si>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</si>
  <si>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</si>
  <si>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</si>
  <si>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</si>
  <si>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</si>
  <si>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</si>
  <si>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</si>
  <si>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</si>
  <si>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</si>
  <si>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</si>
  <si>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</si>
  <si>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</si>
  <si>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</si>
  <si>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</si>
  <si>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</si>
  <si>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</si>
  <si>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</si>
  <si>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</si>
  <si>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</si>
  <si>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</si>
  <si>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</si>
  <si>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</si>
  <si>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</si>
  <si>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</si>
  <si>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</si>
  <si>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</si>
  <si>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</si>
  <si>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</si>
  <si>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</si>
  <si>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</si>
  <si>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</si>
  <si>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</si>
  <si>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</si>
  <si>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</si>
  <si>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</si>
  <si>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</si>
  <si>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</si>
  <si>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</si>
  <si>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</si>
  <si>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</si>
  <si>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</si>
  <si>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</si>
  <si>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</si>
  <si>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</si>
  <si>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</si>
  <si>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</si>
  <si>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</si>
  <si>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</si>
  <si>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</si>
  <si>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</si>
  <si>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</si>
  <si>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</si>
  <si>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</si>
  <si>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</si>
  <si>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</si>
  <si>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</si>
  <si>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</si>
  <si>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</si>
  <si>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</si>
  <si>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</si>
  <si>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</si>
  <si>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</si>
  <si>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</si>
  <si>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</si>
  <si>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</si>
  <si>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</si>
  <si>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</si>
  <si>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</si>
  <si>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</si>
  <si>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</si>
  <si>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</si>
  <si>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</si>
  <si>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</si>
  <si>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</si>
  <si>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</si>
  <si>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</si>
  <si>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</si>
  <si>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</si>
  <si>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</si>
  <si>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</si>
  <si>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</si>
  <si>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</si>
  <si>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</si>
  <si>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</si>
  <si>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</si>
  <si>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</si>
  <si>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</si>
  <si>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</si>
  <si>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</si>
  <si>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</si>
  <si>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</si>
  <si>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</si>
  <si>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</si>
  <si>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</si>
  <si>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</si>
  <si>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</si>
  <si>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</si>
  <si>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</si>
  <si>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</si>
  <si>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</si>
  <si>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</si>
  <si>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</si>
  <si>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</si>
  <si>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</si>
  <si>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</si>
  <si>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</si>
  <si>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</si>
  <si>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</si>
  <si>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</si>
  <si>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</si>
  <si>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</si>
  <si>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</si>
  <si>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</si>
  <si>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</si>
  <si>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</si>
  <si>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</si>
  <si>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</si>
  <si>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</si>
  <si>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</si>
  <si>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</si>
  <si>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</si>
  <si>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</si>
  <si>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</si>
  <si>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</si>
  <si>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</si>
  <si>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</si>
  <si>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</si>
  <si>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</si>
  <si>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</si>
  <si>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</si>
  <si>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</si>
  <si>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</si>
  <si>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</si>
  <si>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</si>
  <si>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</si>
  <si>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</si>
  <si>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</si>
  <si>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</si>
  <si>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</si>
  <si>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</si>
  <si>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</si>
  <si>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</si>
  <si>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</si>
  <si>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</si>
  <si>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</si>
  <si>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</si>
  <si>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</si>
  <si>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</si>
  <si>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</si>
  <si>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</si>
  <si>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</si>
  <si>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</si>
  <si>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</si>
  <si>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</si>
  <si>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</si>
  <si>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</si>
  <si>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</si>
  <si>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</si>
  <si>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</si>
  <si>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</si>
  <si>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</si>
  <si>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</si>
  <si>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</si>
  <si>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</si>
  <si>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</si>
  <si>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</si>
  <si>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</si>
  <si>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</si>
  <si>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</si>
  <si>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</si>
  <si>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</si>
  <si>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</si>
  <si>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</si>
  <si>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</si>
  <si>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</si>
  <si>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</si>
  <si>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</si>
  <si>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</si>
  <si>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</si>
  <si>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</si>
  <si>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</si>
  <si>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</si>
  <si>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</si>
  <si>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</si>
  <si>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</si>
  <si>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</si>
  <si>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</si>
  <si>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</si>
  <si>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</si>
  <si>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</si>
  <si>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</si>
  <si>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</si>
  <si>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</si>
  <si>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</si>
  <si>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</si>
  <si>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</si>
  <si>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</si>
  <si>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</si>
  <si>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</si>
  <si>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</si>
  <si>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</si>
  <si>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</si>
  <si>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</si>
  <si>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</si>
  <si>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</si>
  <si>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</si>
  <si>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</si>
  <si>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</si>
  <si>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</si>
  <si>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</si>
  <si>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</si>
  <si>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</si>
  <si>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</si>
  <si>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</si>
  <si>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</si>
  <si>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</si>
  <si>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</si>
  <si>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</si>
  <si>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</si>
  <si>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</si>
  <si>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</si>
  <si>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</si>
  <si>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</si>
  <si>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</si>
  <si>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</si>
  <si>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</si>
  <si>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</si>
  <si>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</si>
  <si>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</si>
  <si>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</si>
  <si>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</si>
  <si>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</si>
  <si>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</si>
  <si>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</si>
  <si>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</si>
  <si>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</si>
  <si>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</si>
  <si>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</si>
  <si>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</si>
  <si>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</si>
  <si>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</si>
  <si>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</si>
  <si>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</si>
  <si>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</si>
  <si>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</si>
  <si>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</si>
  <si>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</si>
  <si>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</si>
  <si>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</si>
  <si>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</si>
  <si>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</si>
  <si>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</si>
  <si>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</si>
  <si>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</si>
  <si>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</si>
  <si>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</si>
  <si>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</si>
  <si>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</si>
  <si>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</si>
  <si>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</si>
  <si>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</si>
  <si>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</si>
  <si>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</si>
  <si>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</si>
  <si>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</si>
  <si>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</si>
  <si>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</si>
  <si>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</si>
  <si>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</si>
  <si>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</si>
  <si>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</si>
  <si>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</si>
  <si>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</si>
  <si>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</si>
  <si>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</si>
  <si>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</si>
  <si>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</si>
  <si>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</si>
  <si>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</si>
  <si>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</si>
  <si>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</si>
  <si>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</si>
  <si>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</si>
  <si>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</si>
  <si>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</si>
  <si>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</si>
  <si>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</si>
  <si>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</si>
  <si>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</si>
  <si>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</si>
  <si>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</si>
  <si>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</si>
  <si>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</si>
  <si>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</si>
  <si>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</si>
  <si>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</si>
  <si>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</si>
  <si>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</si>
  <si>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</si>
  <si>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</si>
  <si>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</si>
  <si>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</si>
  <si>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</si>
  <si>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</si>
  <si>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</si>
  <si>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</si>
  <si>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</si>
  <si>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</si>
  <si>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</si>
  <si>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</si>
  <si>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</si>
  <si>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</si>
  <si>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</si>
  <si>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</si>
  <si>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</si>
  <si>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</si>
  <si>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</si>
  <si>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</si>
  <si>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</si>
  <si>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</si>
  <si>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</si>
  <si>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</si>
  <si>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</si>
  <si>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</si>
  <si>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</si>
  <si>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</si>
  <si>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</si>
  <si>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</si>
  <si>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</si>
  <si>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</si>
  <si>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</si>
  <si>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</si>
  <si>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</si>
  <si>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</si>
  <si>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</si>
  <si>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</si>
  <si>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</si>
  <si>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</si>
  <si>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</si>
  <si>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</si>
  <si>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</si>
  <si>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</si>
  <si>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</si>
  <si>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</si>
  <si>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</si>
  <si>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</si>
  <si>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</si>
  <si>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</si>
  <si>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</si>
  <si>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</si>
  <si>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</si>
  <si>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</si>
  <si>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</si>
  <si>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</si>
  <si>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</si>
  <si>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</si>
  <si>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</si>
  <si>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</si>
  <si>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</si>
  <si>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</si>
  <si>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</si>
  <si>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</si>
  <si>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</si>
  <si>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</si>
  <si>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</si>
  <si>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</si>
  <si>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</si>
  <si>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</si>
  <si>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</si>
  <si>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</si>
  <si>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</si>
  <si>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</si>
  <si>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</si>
  <si>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</si>
  <si>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</si>
  <si>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</si>
  <si>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</si>
  <si>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</si>
  <si>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</si>
  <si>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</si>
  <si>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</si>
  <si>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</si>
  <si>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</si>
  <si>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</si>
  <si>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</si>
  <si>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</si>
  <si>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</si>
  <si>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</si>
  <si>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</si>
  <si>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</si>
  <si>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</si>
  <si>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</si>
  <si>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</si>
  <si>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</si>
  <si>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</si>
  <si>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</si>
  <si>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</si>
  <si>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</si>
  <si>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</si>
  <si>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</si>
  <si>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</si>
  <si>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</si>
  <si>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</si>
  <si>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</si>
  <si>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</si>
  <si>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</si>
  <si>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</si>
  <si>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</si>
  <si>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</si>
  <si>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</si>
  <si>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</si>
  <si>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</si>
  <si>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</si>
  <si>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</si>
  <si>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</si>
  <si>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</si>
  <si>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</si>
  <si>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</si>
  <si>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</si>
  <si>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</si>
  <si>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</si>
  <si>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</si>
  <si>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</si>
  <si>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</si>
  <si>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</si>
  <si>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</si>
  <si>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</si>
  <si>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</si>
  <si>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</si>
  <si>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</si>
  <si>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</si>
  <si>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</si>
  <si>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</si>
  <si>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</si>
  <si>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</si>
  <si>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</si>
  <si>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</si>
  <si>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</si>
  <si>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</si>
  <si>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</si>
  <si>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</si>
  <si>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</si>
  <si>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</si>
  <si>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</si>
  <si>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</si>
  <si>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</si>
  <si>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</si>
  <si>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</si>
  <si>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</si>
  <si>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</si>
  <si>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</si>
  <si>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</si>
  <si>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</si>
  <si>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</si>
  <si>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</si>
  <si>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</si>
  <si>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</si>
  <si>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</si>
  <si>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</si>
  <si>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</si>
  <si>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</si>
  <si>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</si>
  <si>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</si>
  <si>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</si>
  <si>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</si>
  <si>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</si>
  <si>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</si>
  <si>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</si>
  <si>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</si>
  <si>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</si>
  <si>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</si>
  <si>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</si>
  <si>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</si>
  <si>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</si>
  <si>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</si>
  <si>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</si>
  <si>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</si>
  <si>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</si>
  <si>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</si>
  <si>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</si>
  <si>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</si>
  <si>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</si>
  <si>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</si>
  <si>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</si>
  <si>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</si>
  <si>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</si>
  <si>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</si>
  <si>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</si>
  <si>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</si>
  <si>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</si>
  <si>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</si>
  <si>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</si>
  <si>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</si>
  <si>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</si>
  <si>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</si>
  <si>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</si>
  <si>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</si>
  <si>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</si>
  <si>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</si>
  <si>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</si>
  <si>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</si>
  <si>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</si>
  <si>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</si>
  <si>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</si>
  <si>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</si>
  <si>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</si>
  <si>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</si>
  <si>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</si>
  <si>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</si>
  <si>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</si>
  <si>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</si>
  <si>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</si>
  <si>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</si>
  <si>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</si>
  <si>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</si>
  <si>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</si>
  <si>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</si>
  <si>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</si>
  <si>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</si>
  <si>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</si>
  <si>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</si>
  <si>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</si>
  <si>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</si>
  <si>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</si>
  <si>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</si>
  <si>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</si>
  <si>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</si>
  <si>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</si>
  <si>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</si>
  <si>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</si>
  <si>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</si>
  <si>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</si>
  <si>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</si>
  <si>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</si>
  <si>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</si>
  <si>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</si>
  <si>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</si>
  <si>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</si>
  <si>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</si>
  <si>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</si>
  <si>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</si>
  <si>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</si>
  <si>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</si>
  <si>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</si>
  <si>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</si>
  <si>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</si>
  <si>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</si>
  <si>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</si>
  <si>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</si>
  <si>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</si>
  <si>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</si>
  <si>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</si>
  <si>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</si>
  <si>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</si>
  <si>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</si>
  <si>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</si>
  <si>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</si>
  <si>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</si>
  <si>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</si>
  <si>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</si>
  <si>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</si>
  <si>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</si>
  <si>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</si>
  <si>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</si>
  <si>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</si>
  <si>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</si>
  <si>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</si>
  <si>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</si>
  <si>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</si>
  <si>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</si>
  <si>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</si>
  <si>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</si>
  <si>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</si>
  <si>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</si>
  <si>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</si>
  <si>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</si>
  <si>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</si>
  <si>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</si>
  <si>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</si>
  <si>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</si>
  <si>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</si>
  <si>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</si>
  <si>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</si>
  <si>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</si>
  <si>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</si>
  <si>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</si>
  <si>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</si>
  <si>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</si>
  <si>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</si>
  <si>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</si>
  <si>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</si>
  <si>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</si>
  <si>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</si>
  <si>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</si>
  <si>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</si>
  <si>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</si>
  <si>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</si>
  <si>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</si>
  <si>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</si>
  <si>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</si>
  <si>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</si>
  <si>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</si>
  <si>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</si>
  <si>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</si>
  <si>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</si>
  <si>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</si>
  <si>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</si>
  <si>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</si>
  <si>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</si>
  <si>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</si>
  <si>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</si>
  <si>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</si>
  <si>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</si>
  <si>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</si>
  <si>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</si>
  <si>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</si>
  <si>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</si>
  <si>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</si>
  <si>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</si>
  <si>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</si>
  <si>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</si>
  <si>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</si>
  <si>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</si>
  <si>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</si>
  <si>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</si>
  <si>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</si>
  <si>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</si>
  <si>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</si>
  <si>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</si>
  <si>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</si>
  <si>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</si>
  <si>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</si>
  <si>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</si>
  <si>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</si>
  <si>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</si>
  <si>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</si>
  <si>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</si>
  <si>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</si>
  <si>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</si>
  <si>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</si>
  <si>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</si>
  <si>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</si>
  <si>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</si>
  <si>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</si>
  <si>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</si>
  <si>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</si>
  <si>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</si>
  <si>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</si>
  <si>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</si>
  <si>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</si>
  <si>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</si>
  <si>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</si>
  <si>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</si>
  <si>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</si>
  <si>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</si>
  <si>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</si>
  <si>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</si>
  <si>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</si>
  <si>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</si>
  <si>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</si>
  <si>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</si>
  <si>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</si>
  <si>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</si>
  <si>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</si>
  <si>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</si>
  <si>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</si>
  <si>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</si>
  <si>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</si>
  <si>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</si>
  <si>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</si>
  <si>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</si>
  <si>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</si>
  <si>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</si>
  <si>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</si>
  <si>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</si>
  <si>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</si>
  <si>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</si>
  <si>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</si>
  <si>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</si>
  <si>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</si>
  <si>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</si>
  <si>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</si>
  <si>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</si>
  <si>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</si>
  <si>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</si>
  <si>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</si>
  <si>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</si>
  <si>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</si>
  <si>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</si>
  <si>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</si>
  <si>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</si>
  <si>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</si>
  <si>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</si>
  <si>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</si>
  <si>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</si>
  <si>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</si>
  <si>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</si>
  <si>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</si>
  <si>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</si>
  <si>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</si>
  <si>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</si>
  <si>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</si>
  <si>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</si>
  <si>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</si>
  <si>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</si>
  <si>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</si>
  <si>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</si>
  <si>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</si>
  <si>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</si>
  <si>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</si>
  <si>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</si>
  <si>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</si>
  <si>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</si>
  <si>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</si>
  <si>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</si>
  <si>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</si>
  <si>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</si>
  <si>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</si>
  <si>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</si>
  <si>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</si>
  <si>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</si>
  <si>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</si>
  <si>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</si>
  <si>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</si>
  <si>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</si>
  <si>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</si>
  <si>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</si>
  <si>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</si>
  <si>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</si>
  <si>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</si>
  <si>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</si>
  <si>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</si>
  <si>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</si>
  <si>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</si>
  <si>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</si>
  <si>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</si>
  <si>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</si>
  <si>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</si>
  <si>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</si>
  <si>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</si>
  <si>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</si>
  <si>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</si>
  <si>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</si>
  <si>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</si>
  <si>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</si>
  <si>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</si>
  <si>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</si>
  <si>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</si>
  <si>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</si>
  <si>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</si>
  <si>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</si>
  <si>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</si>
  <si>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</si>
  <si>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</si>
  <si>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</si>
  <si>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</si>
  <si>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</si>
  <si>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</si>
  <si>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</si>
  <si>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</si>
  <si>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</si>
  <si>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</si>
  <si>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</si>
  <si>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</si>
  <si>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</si>
  <si>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</si>
  <si>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</si>
  <si>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</si>
  <si>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</si>
  <si>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</si>
  <si>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</si>
  <si>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</si>
  <si>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</si>
  <si>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</si>
  <si>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</si>
  <si>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</si>
  <si>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</si>
  <si>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</si>
  <si>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</si>
  <si>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</si>
  <si>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</si>
  <si>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</si>
  <si>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</si>
  <si>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</si>
  <si>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</si>
  <si>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</si>
  <si>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</si>
  <si>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</si>
  <si>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</si>
  <si>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</si>
  <si>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</si>
  <si>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</si>
  <si>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</si>
  <si>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</si>
  <si>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</si>
  <si>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</si>
  <si>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</si>
  <si>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</si>
  <si>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</si>
  <si>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</si>
  <si>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</si>
  <si>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</si>
  <si>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</si>
  <si>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</si>
  <si>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</si>
  <si>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</si>
  <si>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</si>
  <si>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</si>
  <si>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</si>
  <si>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</si>
  <si>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</si>
  <si>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</si>
  <si>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</si>
  <si>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</si>
  <si>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</si>
  <si>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</si>
  <si>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</si>
  <si>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</si>
  <si>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</si>
  <si>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</si>
  <si>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</si>
  <si>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</si>
  <si>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</si>
  <si>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</si>
  <si>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</si>
  <si>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</si>
  <si>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</si>
  <si>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</si>
  <si>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</si>
  <si>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</si>
  <si>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</si>
  <si>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</si>
  <si>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</si>
  <si>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</si>
  <si>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</si>
  <si>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</si>
  <si>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</si>
  <si>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</si>
  <si>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</si>
  <si>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</si>
  <si>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</si>
  <si>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</si>
  <si>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</si>
  <si>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</si>
  <si>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</si>
  <si>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</si>
  <si>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</si>
  <si>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</si>
  <si>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</si>
  <si>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</si>
  <si>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</si>
  <si>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</si>
  <si>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</si>
  <si>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</si>
  <si>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</si>
  <si>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</si>
  <si>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</si>
  <si>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</si>
  <si>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</si>
  <si>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</si>
  <si>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</si>
  <si>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</si>
  <si>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</si>
  <si>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</si>
  <si>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</si>
  <si>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</si>
  <si>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</si>
  <si>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</si>
  <si>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</si>
  <si>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</si>
  <si>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</si>
  <si>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</si>
  <si>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</si>
  <si>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</si>
  <si>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</si>
  <si>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</si>
  <si>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</si>
  <si>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</si>
  <si>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</si>
  <si>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</si>
  <si>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</si>
  <si>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</si>
  <si>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</si>
  <si>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</si>
  <si>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</si>
  <si>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</si>
  <si>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</si>
  <si>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</si>
  <si>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</si>
  <si>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</si>
  <si>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</si>
  <si>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</si>
  <si>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</si>
  <si>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</si>
  <si>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</si>
  <si>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</si>
  <si>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</si>
  <si>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</si>
  <si>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</si>
  <si>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</si>
  <si>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</si>
  <si>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</si>
  <si>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</si>
  <si>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</si>
  <si>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</si>
  <si>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</si>
  <si>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</si>
  <si>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</si>
  <si>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</si>
  <si>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</si>
  <si>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</si>
  <si>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</si>
  <si>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</si>
  <si>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</si>
  <si>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</si>
  <si>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</si>
  <si>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</si>
  <si>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</si>
  <si>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</si>
  <si>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</si>
  <si>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</si>
  <si>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</si>
  <si>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</si>
  <si>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</si>
  <si>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</si>
  <si>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</si>
  <si>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</si>
  <si>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</si>
  <si>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</si>
  <si>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</si>
  <si>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</si>
  <si>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</si>
  <si>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</si>
  <si>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</si>
  <si>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</si>
  <si>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</si>
  <si>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</si>
  <si>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</si>
  <si>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</si>
  <si>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</si>
  <si>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</si>
  <si>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</si>
  <si>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</si>
  <si>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</si>
  <si>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</si>
  <si>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</si>
  <si>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</si>
  <si>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</si>
  <si>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</si>
  <si>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</si>
  <si>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</si>
  <si>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</si>
  <si>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</si>
  <si>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</si>
  <si>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</si>
  <si>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</si>
  <si>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</si>
  <si>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</si>
  <si>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</si>
  <si>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</si>
  <si>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</si>
  <si>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</si>
  <si>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</si>
  <si>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</si>
  <si>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</si>
  <si>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</si>
  <si>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</si>
  <si>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</si>
  <si>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</si>
  <si>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</si>
  <si>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</si>
  <si>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</si>
  <si>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</si>
  <si>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</si>
  <si>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</si>
  <si>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</si>
  <si>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</si>
  <si>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</si>
  <si>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</si>
  <si>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</si>
  <si>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</si>
  <si>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</si>
  <si>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</si>
  <si>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</si>
  <si>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</si>
  <si>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</si>
  <si>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</si>
  <si>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</si>
  <si>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</si>
  <si>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</si>
  <si>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</si>
  <si>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</si>
  <si>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</si>
  <si>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</si>
  <si>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</si>
  <si>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</si>
  <si>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</si>
  <si>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</si>
  <si>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</si>
  <si>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</si>
  <si>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</si>
  <si>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</si>
  <si>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</si>
  <si>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</si>
  <si>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</si>
  <si>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</si>
  <si>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</si>
  <si>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</si>
  <si>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</si>
  <si>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</si>
  <si>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</si>
  <si>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</si>
  <si>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</si>
  <si>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</si>
  <si>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</si>
  <si>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</si>
  <si>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</si>
  <si>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</si>
  <si>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</si>
  <si>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</si>
  <si>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</si>
  <si>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</si>
  <si>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</si>
  <si>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</si>
  <si>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</si>
  <si>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</si>
  <si>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</si>
  <si>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</si>
  <si>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</si>
  <si>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</si>
  <si>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</si>
  <si>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</si>
  <si>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</si>
  <si>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</si>
  <si>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</si>
  <si>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</si>
  <si>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</si>
  <si>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</si>
  <si>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</si>
  <si>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</si>
  <si>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</si>
  <si>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</si>
  <si>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</si>
  <si>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</si>
  <si>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</si>
  <si>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</si>
  <si>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</si>
  <si>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</si>
  <si>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</si>
  <si>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</si>
  <si>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</si>
  <si>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</si>
  <si>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</si>
  <si>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</si>
  <si>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</si>
  <si>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</si>
  <si>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</si>
  <si>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</si>
  <si>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</si>
  <si>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</si>
  <si>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</si>
  <si>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</si>
  <si>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</si>
  <si>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</si>
  <si>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</si>
  <si>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</si>
  <si>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</si>
  <si>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</si>
  <si>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</si>
  <si>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</si>
  <si>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</si>
  <si>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</si>
  <si>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</si>
  <si>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</si>
  <si>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</si>
  <si>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</si>
  <si>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</si>
  <si>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</si>
  <si>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</si>
  <si>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</si>
  <si>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</si>
  <si>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</si>
  <si>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</si>
  <si>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</si>
  <si>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</si>
  <si>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</si>
  <si>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</si>
  <si>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</si>
  <si>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</si>
  <si>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</si>
  <si>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</si>
  <si>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</si>
  <si>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</si>
  <si>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</si>
  <si>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</si>
  <si>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</si>
  <si>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</si>
  <si>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</si>
  <si>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</si>
  <si>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</si>
  <si>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</si>
  <si>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</si>
  <si>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</si>
  <si>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</si>
  <si>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</si>
  <si>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</si>
  <si>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</si>
  <si>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</si>
  <si>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</si>
  <si>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</si>
  <si>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</si>
  <si>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</si>
  <si>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</si>
  <si>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</si>
  <si>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</si>
  <si>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</si>
  <si>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</si>
  <si>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</si>
  <si>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</si>
  <si>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</si>
  <si>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</si>
  <si>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</si>
  <si>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</si>
  <si>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</si>
  <si>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</si>
  <si>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</si>
  <si>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</si>
  <si>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</si>
  <si>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</si>
  <si>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</si>
  <si>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</si>
  <si>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</si>
  <si>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</si>
  <si>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</si>
  <si>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</si>
  <si>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</si>
  <si>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</si>
  <si>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</si>
  <si>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</si>
  <si>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</si>
  <si>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</si>
  <si>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</si>
  <si>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</si>
  <si>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</si>
  <si>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</si>
  <si>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</si>
  <si>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</si>
  <si>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</si>
  <si>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</si>
  <si>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</si>
  <si>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</si>
  <si>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</si>
  <si>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</si>
  <si>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</si>
  <si>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</si>
  <si>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</si>
  <si>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</si>
  <si>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</si>
  <si>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</si>
  <si>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</si>
  <si>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</si>
  <si>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</si>
  <si>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</si>
  <si>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</si>
  <si>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</si>
  <si>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</si>
  <si>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</si>
  <si>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</si>
  <si>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</si>
  <si>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</si>
  <si>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</si>
  <si>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</si>
  <si>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</si>
  <si>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</si>
  <si>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</si>
  <si>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</si>
  <si>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</si>
  <si>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</si>
  <si>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</si>
  <si>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</si>
  <si>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</si>
  <si>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</si>
  <si>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</si>
  <si>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</si>
  <si>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</si>
  <si>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</si>
  <si>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</si>
  <si>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</si>
  <si>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</si>
  <si>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</si>
  <si>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</si>
  <si>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</si>
  <si>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</si>
  <si>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</si>
  <si>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</si>
  <si>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</si>
  <si>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</si>
  <si>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</si>
  <si>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</si>
  <si>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</si>
  <si>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</si>
  <si>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</si>
  <si>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</si>
  <si>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</si>
  <si>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</si>
  <si>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</si>
  <si>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</si>
  <si>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</si>
  <si>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</si>
  <si>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</si>
  <si>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</si>
  <si>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</si>
  <si>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</si>
  <si>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</si>
  <si>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</si>
  <si>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</si>
  <si>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</si>
  <si>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</si>
  <si>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</si>
  <si>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</si>
  <si>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</si>
  <si>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</si>
  <si>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</si>
  <si>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</si>
  <si>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</si>
  <si>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</si>
  <si>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</si>
  <si>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</si>
  <si>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</si>
  <si>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</si>
  <si>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</si>
  <si>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</si>
  <si>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</si>
  <si>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</si>
  <si>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</si>
  <si>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</si>
  <si>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</si>
  <si>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</si>
  <si>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</si>
  <si>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</si>
  <si>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</si>
  <si>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</si>
  <si>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</si>
  <si>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</si>
  <si>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</si>
  <si>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</si>
  <si>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</si>
  <si>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</si>
  <si>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</si>
  <si>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</si>
  <si>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</si>
  <si>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</si>
  <si>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</si>
  <si>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</si>
  <si>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</si>
  <si>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</si>
  <si>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</si>
  <si>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</si>
  <si>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</si>
  <si>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</si>
  <si>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</si>
  <si>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</si>
  <si>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</si>
  <si>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</si>
  <si>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</si>
  <si>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</si>
  <si>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</si>
  <si>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</si>
  <si>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</si>
  <si>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</si>
  <si>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</si>
  <si>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</si>
  <si>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</si>
  <si>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</si>
  <si>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</si>
  <si>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</si>
  <si>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</si>
  <si>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</si>
  <si>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</si>
  <si>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</si>
  <si>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</si>
  <si>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</si>
  <si>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</si>
  <si>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</si>
  <si>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</si>
  <si>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</si>
  <si>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</si>
  <si>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</si>
  <si>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</si>
  <si>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</si>
  <si>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</si>
  <si>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</si>
  <si>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</si>
  <si>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</si>
  <si>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</si>
  <si>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</si>
  <si>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</si>
  <si>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</si>
  <si>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</si>
  <si>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</si>
  <si>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</si>
  <si>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</si>
  <si>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</si>
  <si>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</si>
  <si>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</si>
  <si>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</si>
  <si>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</si>
  <si>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</si>
  <si>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</si>
  <si>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</si>
  <si>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</si>
  <si>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</si>
  <si>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</si>
  <si>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</si>
  <si>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</si>
  <si>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</si>
  <si>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</si>
  <si>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</si>
  <si>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</si>
  <si>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</si>
  <si>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</si>
  <si>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</si>
  <si>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</si>
  <si>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</si>
  <si>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</si>
  <si>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</si>
  <si>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</si>
  <si>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</si>
  <si>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</si>
  <si>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</si>
  <si>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</si>
  <si>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</si>
  <si>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</si>
  <si>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</si>
  <si>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</si>
  <si>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</si>
  <si>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</si>
  <si>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</si>
  <si>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</si>
  <si>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</si>
  <si>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</si>
  <si>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</si>
  <si>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</si>
  <si>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</si>
  <si>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</si>
  <si>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</si>
  <si>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</si>
  <si>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</si>
  <si>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</si>
  <si>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</si>
  <si>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</si>
  <si>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</si>
  <si>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</si>
  <si>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</si>
  <si>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</si>
  <si>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</si>
  <si>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</si>
  <si>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</si>
  <si>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</si>
  <si>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</si>
  <si>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</si>
  <si>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</si>
  <si>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</si>
  <si>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</si>
  <si>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</si>
  <si>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</si>
  <si>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</si>
  <si>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</si>
  <si>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</si>
  <si>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</si>
  <si>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</si>
  <si>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</si>
  <si>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</si>
  <si>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</si>
  <si>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</si>
  <si>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</si>
  <si>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</si>
  <si>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</si>
  <si>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</si>
  <si>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</si>
  <si>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</si>
  <si>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</si>
  <si>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</si>
  <si>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</si>
  <si>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</si>
  <si>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</si>
  <si>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</si>
  <si>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</si>
  <si>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</si>
  <si>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</si>
  <si>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</si>
  <si>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</si>
  <si>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</si>
  <si>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</si>
  <si>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</si>
  <si>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</si>
  <si>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</si>
  <si>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</si>
  <si>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</si>
  <si>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</si>
  <si>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</si>
  <si>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</si>
  <si>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</si>
  <si>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</si>
  <si>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</si>
  <si>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</si>
  <si>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</si>
  <si>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</si>
  <si>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</si>
  <si>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</si>
  <si>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</si>
  <si>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</si>
  <si>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</si>
  <si>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</si>
  <si>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</si>
  <si>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</si>
  <si>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</si>
  <si>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</si>
  <si>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</si>
  <si>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</si>
  <si>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</si>
  <si>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</si>
  <si>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</si>
  <si>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</si>
  <si>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</si>
  <si>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</si>
  <si>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</si>
  <si>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</si>
  <si>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</si>
  <si>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</si>
  <si>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</si>
  <si>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</si>
  <si>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</si>
  <si>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</si>
  <si>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</si>
  <si>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</si>
  <si>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</si>
  <si>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</si>
  <si>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</si>
  <si>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</si>
  <si>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</si>
  <si>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</si>
  <si>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</si>
  <si>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</si>
  <si>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</si>
  <si>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</si>
  <si>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</si>
  <si>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</si>
  <si>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</si>
  <si>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</si>
  <si>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</si>
  <si>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</si>
  <si>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</si>
  <si>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</si>
  <si>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</si>
  <si>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</si>
  <si>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</si>
  <si>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</si>
  <si>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</si>
  <si>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</si>
  <si>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</si>
  <si>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</si>
  <si>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</si>
  <si>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</si>
  <si>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</si>
  <si>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</si>
  <si>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</si>
  <si>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</si>
  <si>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</si>
  <si>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</si>
  <si>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</si>
  <si>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</si>
  <si>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</si>
  <si>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</si>
  <si>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</si>
  <si>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</si>
  <si>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</si>
  <si>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</si>
  <si>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</si>
  <si>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</si>
  <si>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</si>
  <si>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</si>
  <si>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</si>
  <si>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</si>
  <si>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</si>
  <si>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</si>
  <si>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</si>
  <si>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</si>
  <si>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</si>
  <si>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</si>
  <si>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</si>
  <si>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</si>
  <si>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</si>
  <si>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</si>
  <si>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</si>
  <si>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</si>
  <si>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</si>
  <si>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</si>
  <si>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</si>
  <si>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</si>
  <si>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</si>
  <si>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</si>
  <si>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</si>
  <si>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</si>
  <si>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</si>
  <si>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</si>
  <si>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</si>
  <si>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</si>
  <si>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</si>
  <si>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</si>
  <si>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</si>
  <si>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</si>
  <si>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</si>
  <si>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</si>
  <si>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</si>
  <si>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</si>
  <si>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</si>
  <si>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</si>
  <si>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</si>
  <si>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</si>
  <si>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</si>
  <si>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</si>
  <si>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</si>
  <si>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</si>
  <si>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</si>
  <si>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</si>
  <si>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</si>
  <si>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</si>
  <si>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</si>
  <si>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</si>
  <si>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</si>
  <si>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</si>
  <si>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</si>
  <si>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</si>
  <si>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</si>
  <si>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</si>
  <si>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</si>
  <si>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</si>
  <si>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</si>
  <si>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</si>
  <si>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</si>
  <si>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</si>
  <si>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</si>
  <si>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</si>
  <si>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</si>
  <si>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</si>
  <si>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</si>
  <si>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</si>
  <si>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</si>
  <si>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</si>
  <si>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</si>
  <si>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</si>
  <si>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</si>
  <si>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</si>
  <si>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</si>
  <si>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</si>
  <si>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</si>
  <si>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</si>
  <si>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</si>
  <si>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</si>
  <si>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</si>
  <si>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</si>
  <si>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</si>
  <si>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</si>
  <si>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</si>
  <si>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</si>
  <si>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</si>
  <si>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</si>
  <si>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</si>
  <si>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</si>
  <si>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</si>
  <si>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</si>
  <si>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</si>
  <si>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</si>
  <si>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</si>
  <si>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</si>
  <si>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</si>
  <si>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</si>
  <si>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</si>
  <si>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</si>
  <si>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</si>
  <si>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</si>
  <si>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</si>
  <si>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</si>
  <si>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</si>
  <si>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</si>
  <si>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</si>
  <si>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</si>
  <si>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</si>
  <si>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</si>
  <si>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</si>
  <si>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</si>
  <si>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</si>
  <si>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</si>
  <si>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</si>
  <si>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</si>
  <si>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</si>
  <si>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</si>
  <si>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</si>
  <si>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</si>
  <si>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</si>
  <si>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</si>
  <si>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</si>
  <si>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</si>
  <si>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</si>
  <si>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</si>
  <si>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</si>
  <si>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</si>
  <si>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</si>
  <si>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</si>
  <si>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</si>
  <si>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</si>
  <si>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</si>
  <si>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</si>
  <si>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</si>
  <si>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</si>
  <si>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</si>
  <si>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</si>
  <si>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</si>
  <si>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</si>
  <si>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</si>
  <si>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</si>
  <si>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</si>
  <si>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</si>
  <si>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</si>
  <si>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</si>
  <si>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</si>
  <si>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</si>
  <si>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</si>
  <si>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</si>
  <si>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</si>
  <si>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</si>
  <si>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</si>
  <si>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</si>
  <si>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</si>
  <si>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</si>
  <si>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</si>
  <si>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</si>
  <si>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</si>
  <si>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</si>
  <si>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</si>
  <si>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</si>
  <si>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</si>
  <si>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</si>
  <si>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</si>
  <si>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</si>
  <si>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</si>
  <si>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</si>
  <si>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</si>
  <si>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</si>
  <si>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</si>
  <si>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</si>
  <si>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</si>
  <si>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</si>
  <si>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</si>
  <si>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</si>
  <si>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</si>
  <si>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</si>
  <si>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</si>
  <si>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</si>
  <si>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</si>
  <si>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</si>
  <si>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</si>
  <si>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</si>
  <si>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</si>
  <si>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</si>
  <si>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</si>
  <si>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</si>
  <si>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</si>
  <si>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</si>
  <si>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</si>
  <si>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</si>
  <si>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</si>
  <si>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</si>
  <si>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</si>
  <si>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</si>
  <si>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</si>
  <si>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</si>
  <si>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</si>
  <si>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</si>
  <si>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</si>
  <si>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</si>
  <si>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</si>
  <si>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</si>
  <si>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</si>
  <si>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</si>
  <si>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</si>
  <si>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</si>
  <si>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</si>
  <si>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</si>
  <si>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</si>
  <si>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</si>
  <si>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</si>
  <si>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</si>
  <si>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</si>
  <si>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</si>
  <si>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</si>
  <si>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</si>
  <si>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</si>
  <si>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</si>
  <si>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</si>
  <si>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</si>
  <si>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</si>
  <si>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</si>
  <si>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</si>
  <si>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</si>
  <si>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</si>
  <si>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</si>
  <si>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</si>
  <si>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</si>
  <si>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</si>
  <si>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</si>
  <si>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</si>
  <si>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</si>
  <si>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</si>
  <si>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</si>
  <si>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</si>
  <si>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</si>
  <si>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</si>
  <si>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</si>
  <si>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</si>
  <si>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</si>
  <si>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</si>
  <si>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</si>
  <si>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</si>
  <si>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</si>
  <si>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</si>
  <si>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</si>
  <si>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</si>
  <si>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</si>
  <si>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</si>
  <si>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</si>
  <si>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</si>
  <si>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</si>
  <si>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</si>
  <si>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</si>
  <si>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</si>
  <si>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</si>
  <si>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</si>
  <si>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</si>
  <si>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</si>
  <si>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</si>
  <si>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</si>
  <si>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</si>
  <si>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</si>
  <si>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</si>
  <si>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</si>
  <si>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</si>
  <si>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</si>
  <si>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</si>
  <si>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</si>
  <si>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</si>
  <si>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</si>
  <si>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</si>
  <si>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</si>
  <si>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</si>
  <si>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</si>
  <si>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</si>
  <si>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</si>
  <si>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</si>
  <si>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</si>
  <si>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</si>
  <si>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</si>
  <si>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</si>
  <si>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</si>
  <si>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</si>
  <si>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</si>
  <si>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</si>
  <si>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</si>
  <si>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</si>
  <si>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</si>
  <si>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</si>
  <si>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</si>
  <si>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</si>
  <si>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</si>
  <si>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</si>
  <si>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</si>
  <si>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</si>
  <si>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</si>
  <si>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</si>
  <si>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</si>
  <si>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</si>
  <si>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</si>
  <si>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</si>
  <si>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</si>
  <si>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</si>
  <si>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</si>
  <si>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</si>
  <si>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</si>
  <si>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</si>
  <si>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</si>
  <si>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</si>
  <si>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</si>
  <si>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</si>
  <si>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</si>
  <si>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</si>
  <si>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</si>
  <si>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</si>
  <si>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</si>
  <si>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</si>
  <si>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</si>
  <si>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</si>
  <si>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</si>
  <si>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</si>
  <si>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</si>
  <si>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</si>
  <si>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</si>
  <si>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</si>
  <si>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</si>
  <si>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</si>
  <si>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</si>
  <si>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</si>
  <si>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</si>
  <si>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</si>
  <si>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</si>
  <si>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</si>
  <si>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</si>
  <si>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</si>
  <si>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</si>
  <si>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</si>
  <si>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</si>
  <si>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</si>
  <si>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</si>
  <si>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</si>
  <si>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</si>
  <si>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</si>
  <si>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</si>
  <si>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</si>
  <si>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</si>
  <si>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</si>
  <si>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</si>
  <si>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</si>
  <si>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</si>
  <si>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</si>
  <si>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</si>
  <si>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</si>
  <si>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</si>
  <si>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</si>
  <si>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</si>
  <si>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</si>
  <si>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</si>
  <si>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</si>
  <si>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</si>
  <si>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</si>
  <si>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</si>
  <si>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</si>
  <si>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</si>
  <si>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</si>
  <si>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</si>
  <si>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</si>
  <si>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</si>
  <si>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</si>
  <si>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</si>
  <si>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</si>
  <si>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</si>
  <si>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</si>
  <si>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</si>
  <si>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</si>
  <si>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</si>
  <si>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</si>
  <si>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</si>
  <si>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</si>
  <si>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</si>
  <si>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</si>
  <si>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</si>
  <si>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</si>
  <si>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</si>
  <si>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</si>
  <si>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</si>
  <si>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</si>
  <si>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</si>
  <si>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</si>
  <si>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</si>
  <si>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</si>
  <si>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</si>
  <si>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</si>
  <si>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</si>
  <si>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</si>
  <si>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</si>
  <si>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</si>
  <si>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</si>
  <si>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</si>
  <si>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</si>
  <si>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</si>
  <si>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</si>
  <si>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</si>
  <si>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</si>
  <si>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</si>
  <si>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</si>
  <si>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</si>
  <si>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</si>
  <si>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</si>
  <si>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</si>
  <si>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</si>
  <si>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</si>
  <si>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</si>
  <si>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</si>
  <si>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</si>
  <si>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</si>
  <si>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</si>
  <si>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</si>
  <si>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</si>
  <si>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</si>
  <si>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</si>
  <si>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</si>
  <si>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</si>
  <si>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</si>
  <si>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</si>
  <si>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</si>
  <si>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</si>
  <si>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</si>
  <si>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</si>
  <si>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</si>
  <si>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</si>
  <si>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</si>
  <si>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</si>
  <si>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</si>
  <si>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</si>
  <si>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</si>
  <si>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</si>
  <si>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</si>
  <si>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</si>
  <si>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</si>
  <si>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</si>
  <si>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</si>
  <si>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</si>
  <si>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</si>
  <si>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</si>
  <si>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</si>
  <si>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</si>
  <si>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</si>
  <si>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</si>
  <si>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</si>
  <si>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</si>
  <si>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</si>
  <si>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</si>
  <si>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</si>
  <si>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</si>
  <si>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</si>
  <si>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</si>
  <si>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</si>
  <si>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</si>
  <si>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</si>
  <si>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</si>
  <si>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</si>
  <si>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</si>
  <si>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</si>
  <si>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</si>
  <si>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</si>
  <si>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</si>
  <si>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</si>
  <si>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</si>
  <si>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</si>
  <si>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</si>
  <si>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</si>
  <si>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</si>
  <si>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</si>
  <si>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</si>
  <si>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</si>
  <si>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</si>
  <si>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</si>
  <si>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</si>
  <si>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</si>
  <si>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</si>
  <si>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</si>
  <si>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</si>
  <si>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</si>
  <si>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</si>
  <si>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</si>
  <si>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</si>
  <si>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</si>
  <si>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</si>
  <si>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</si>
  <si>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</si>
  <si>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</si>
  <si>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</si>
  <si>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</si>
  <si>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</si>
  <si>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</si>
  <si>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</si>
  <si>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</si>
  <si>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</si>
  <si>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</si>
  <si>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</si>
  <si>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</si>
  <si>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</si>
  <si>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</si>
  <si>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</si>
  <si>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</si>
  <si>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</si>
  <si>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</si>
  <si>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</si>
  <si>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</si>
  <si>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</si>
  <si>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</si>
  <si>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</si>
  <si>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</si>
  <si>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</si>
  <si>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</si>
  <si>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</si>
  <si>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</si>
  <si>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</si>
  <si>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</si>
  <si>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</si>
  <si>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</si>
  <si>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</si>
  <si>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</si>
  <si>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</si>
  <si>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</si>
  <si>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</si>
  <si>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</si>
  <si>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</si>
  <si>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</si>
  <si>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</si>
  <si>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</si>
  <si>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</si>
  <si>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</si>
  <si>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</si>
  <si>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</si>
  <si>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</si>
  <si>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</si>
  <si>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</si>
  <si>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</si>
  <si>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</si>
  <si>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</si>
  <si>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</si>
  <si>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</si>
  <si>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</si>
  <si>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</si>
  <si>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</si>
  <si>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</si>
  <si>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</si>
  <si>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</si>
  <si>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</si>
  <si>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</si>
  <si>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</si>
  <si>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</si>
  <si>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</si>
  <si>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</si>
  <si>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</si>
  <si>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</si>
  <si>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</si>
  <si>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</si>
  <si>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</si>
  <si>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</si>
  <si>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</si>
  <si>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</si>
  <si>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</si>
  <si>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</si>
  <si>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</si>
  <si>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</si>
  <si>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</si>
  <si>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</si>
  <si>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</si>
  <si>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</si>
  <si>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</si>
  <si>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</si>
  <si>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</si>
  <si>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</si>
  <si>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</si>
  <si>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</si>
  <si>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</si>
  <si>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</si>
  <si>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</si>
  <si>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</si>
  <si>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</si>
  <si>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</si>
  <si>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</si>
  <si>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</si>
  <si>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</si>
  <si>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</si>
  <si>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</si>
  <si>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</si>
  <si>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</si>
  <si>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</si>
  <si>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</si>
  <si>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</si>
  <si>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</si>
  <si>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</si>
  <si>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</si>
  <si>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</si>
  <si>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</si>
  <si>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</si>
  <si>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</si>
  <si>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</si>
  <si>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</si>
  <si>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</si>
  <si>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</si>
  <si>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</si>
  <si>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</si>
  <si>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</si>
  <si>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</si>
  <si>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</si>
  <si>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</si>
  <si>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</si>
  <si>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</si>
  <si>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</si>
  <si>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</si>
  <si>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</si>
  <si>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</si>
  <si>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</si>
  <si>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</si>
  <si>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</si>
  <si>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</si>
  <si>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</si>
  <si>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</si>
  <si>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</si>
  <si>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</si>
  <si>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</si>
  <si>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</si>
  <si>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</si>
  <si>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</si>
  <si>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</si>
  <si>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</si>
  <si>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</si>
  <si>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</si>
  <si>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</si>
  <si>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</si>
  <si>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</si>
  <si>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</si>
  <si>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</si>
  <si>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</si>
  <si>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</si>
  <si>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</si>
  <si>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</si>
  <si>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</si>
  <si>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</si>
  <si>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</si>
  <si>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</si>
  <si>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</si>
  <si>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</si>
  <si>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</si>
  <si>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</si>
  <si>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</si>
  <si>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</si>
  <si>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</si>
  <si>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</si>
  <si>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</si>
  <si>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</si>
  <si>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</si>
  <si>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</si>
  <si>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</si>
  <si>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</si>
  <si>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</si>
  <si>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</si>
  <si>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</si>
  <si>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</si>
  <si>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</si>
  <si>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</si>
  <si>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</si>
  <si>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</si>
  <si>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</si>
  <si>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</si>
  <si>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</si>
  <si>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</si>
  <si>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</si>
  <si>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</si>
  <si>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</si>
  <si>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</si>
  <si>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</si>
  <si>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</si>
  <si>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</si>
  <si>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</si>
  <si>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</si>
  <si>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</si>
  <si>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</si>
  <si>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</si>
  <si>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</si>
  <si>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</si>
  <si>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</si>
  <si>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</si>
  <si>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</si>
  <si>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</si>
  <si>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</si>
  <si>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</si>
  <si>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</si>
  <si>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</si>
  <si>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</si>
  <si>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</si>
  <si>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</si>
  <si>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</si>
  <si>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</si>
  <si>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</si>
  <si>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</si>
  <si>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</si>
  <si>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</si>
  <si>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</si>
  <si>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</si>
  <si>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</si>
  <si>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</si>
  <si>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</si>
  <si>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</si>
  <si>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</si>
  <si>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</si>
  <si>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</si>
  <si>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</si>
  <si>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</si>
  <si>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</si>
  <si>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</si>
  <si>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</si>
  <si>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</si>
  <si>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</si>
  <si>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</si>
  <si>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</si>
  <si>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</si>
  <si>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</si>
  <si>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</si>
  <si>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</si>
  <si>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</si>
  <si>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</si>
  <si>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</si>
  <si>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</si>
  <si>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</si>
  <si>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</si>
  <si>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</si>
  <si>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</si>
  <si>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</si>
  <si>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</si>
  <si>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</si>
  <si>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</si>
  <si>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</si>
  <si>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</si>
  <si>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</si>
  <si>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</si>
  <si>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</si>
  <si>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</si>
  <si>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</si>
  <si>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</si>
  <si>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</si>
  <si>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</si>
  <si>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</si>
  <si>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</si>
  <si>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</si>
  <si>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</si>
  <si>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</si>
  <si>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</si>
  <si>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</si>
  <si>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</si>
  <si>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</si>
  <si>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</si>
  <si>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</si>
  <si>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</si>
  <si>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</si>
  <si>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</si>
  <si>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</si>
  <si>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</si>
  <si>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</si>
  <si>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</si>
  <si>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</si>
  <si>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</si>
  <si>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</si>
  <si>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</si>
  <si>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</si>
  <si>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</si>
  <si>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</si>
  <si>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</si>
  <si>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</si>
  <si>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</si>
  <si>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</si>
  <si>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</si>
  <si>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</si>
  <si>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</si>
  <si>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</si>
  <si>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</si>
  <si>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</si>
  <si>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</si>
  <si>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</si>
  <si>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</si>
  <si>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</si>
  <si>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</si>
  <si>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</si>
  <si>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</si>
  <si>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</si>
  <si>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</si>
  <si>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</si>
  <si>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</si>
  <si>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</si>
  <si>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</si>
  <si>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</si>
  <si>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</si>
  <si>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</si>
  <si>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</si>
  <si>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</si>
  <si>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</si>
  <si>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</si>
  <si>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</si>
  <si>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</si>
  <si>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</si>
  <si>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</si>
  <si>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</si>
  <si>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</si>
  <si>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</si>
  <si>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</si>
  <si>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</si>
  <si>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</si>
  <si>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</si>
  <si>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</si>
  <si>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</si>
  <si>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</si>
  <si>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</si>
  <si>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</si>
  <si>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</si>
  <si>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</si>
  <si>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</si>
  <si>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</si>
  <si>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</si>
  <si>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</si>
  <si>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</si>
  <si>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</si>
  <si>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</si>
  <si>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</si>
  <si>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</si>
  <si>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</si>
  <si>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</si>
  <si>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</si>
  <si>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</si>
  <si>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</si>
  <si>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</si>
  <si>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</si>
  <si>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</si>
  <si>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</si>
  <si>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</si>
  <si>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</si>
  <si>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</si>
  <si>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</si>
  <si>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</si>
  <si>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</si>
  <si>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</si>
  <si>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</si>
  <si>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</si>
  <si>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</si>
  <si>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</si>
  <si>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</si>
  <si>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</si>
  <si>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</si>
  <si>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</si>
  <si>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</si>
  <si>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</si>
  <si>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</si>
  <si>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</si>
  <si>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</si>
  <si>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</si>
  <si>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</si>
  <si>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</si>
  <si>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</si>
  <si>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</si>
  <si>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</si>
  <si>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</si>
  <si>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</si>
  <si>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</si>
  <si>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</si>
  <si>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</si>
  <si>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</si>
  <si>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</si>
  <si>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</si>
  <si>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</si>
  <si>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</si>
  <si>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</si>
  <si>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</si>
  <si>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</si>
  <si>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</si>
  <si>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</si>
  <si>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</si>
  <si>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</si>
  <si>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</si>
  <si>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</si>
  <si>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</si>
  <si>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</si>
  <si>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</si>
  <si>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</si>
  <si>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</si>
  <si>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</si>
  <si>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</si>
  <si>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</si>
  <si>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</si>
  <si>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</si>
  <si>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</si>
  <si>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</si>
  <si>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</si>
  <si>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</si>
  <si>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</si>
  <si>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</si>
  <si>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</si>
  <si>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</si>
  <si>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</si>
  <si>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</si>
  <si>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</si>
  <si>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</si>
  <si>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</si>
  <si>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</si>
  <si>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</si>
  <si>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</si>
  <si>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</si>
  <si>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</si>
  <si>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</si>
  <si>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</si>
  <si>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</si>
  <si>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</si>
  <si>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</si>
  <si>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</si>
  <si>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</si>
  <si>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</si>
  <si>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</si>
  <si>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</si>
  <si>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</si>
  <si>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</si>
  <si>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</si>
  <si>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</si>
  <si>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</si>
  <si>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</si>
  <si>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</si>
  <si>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</si>
  <si>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</si>
  <si>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</si>
  <si>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</si>
  <si>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</si>
  <si>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</si>
  <si>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</si>
  <si>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</si>
  <si>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</si>
  <si>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</si>
  <si>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</si>
  <si>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</si>
  <si>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</si>
  <si>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</si>
  <si>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</si>
  <si>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</si>
  <si>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</si>
  <si>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</si>
  <si>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</si>
  <si>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</si>
  <si>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</si>
  <si>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</si>
  <si>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</si>
  <si>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</si>
  <si>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</si>
  <si>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</si>
  <si>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</si>
  <si>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</si>
  <si>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</si>
  <si>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</si>
  <si>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</si>
  <si>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</si>
  <si>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</si>
  <si>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</si>
  <si>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</si>
  <si>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</si>
  <si>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</si>
  <si>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</si>
  <si>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</si>
  <si>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</si>
  <si>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</si>
  <si>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</si>
  <si>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</si>
  <si>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</si>
  <si>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</si>
  <si>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</si>
  <si>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</si>
  <si>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</si>
  <si>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</si>
  <si>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</si>
  <si>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</si>
  <si>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</si>
  <si>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</si>
  <si>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</si>
  <si>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</si>
  <si>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</si>
  <si>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</si>
  <si>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</si>
  <si>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</si>
  <si>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</si>
  <si>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</si>
  <si>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</si>
  <si>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</si>
  <si>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</si>
  <si>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</si>
  <si>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</si>
  <si>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</si>
  <si>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</si>
  <si>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</si>
  <si>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</si>
  <si>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</si>
  <si>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</si>
  <si>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</si>
  <si>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</si>
  <si>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</si>
  <si>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</si>
  <si>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</si>
  <si>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</si>
  <si>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</si>
  <si>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</si>
  <si>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</si>
  <si>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</si>
  <si>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</si>
  <si>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</si>
  <si>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</si>
  <si>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</si>
  <si>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</si>
  <si>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</si>
  <si>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</si>
  <si>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</si>
  <si>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</si>
  <si>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</si>
  <si>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</si>
  <si>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</si>
  <si>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</si>
  <si>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</si>
  <si>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</si>
  <si>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</si>
  <si>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</si>
  <si>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</si>
  <si>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</si>
  <si>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</si>
  <si>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</si>
  <si>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</si>
  <si>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</si>
  <si>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</si>
  <si>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</si>
  <si>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</si>
  <si>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</si>
  <si>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</si>
  <si>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</si>
  <si>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</si>
  <si>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</si>
  <si>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</si>
  <si>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</si>
  <si>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</si>
  <si>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</si>
  <si>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</si>
  <si>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</si>
  <si>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</si>
  <si>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</si>
  <si>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</si>
  <si>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</si>
  <si>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</si>
  <si>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</si>
  <si>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</si>
  <si>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</si>
  <si>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</si>
  <si>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</si>
  <si>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</si>
  <si>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</si>
  <si>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</si>
  <si>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</si>
  <si>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</si>
  <si>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</si>
  <si>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</si>
  <si>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</si>
  <si>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</si>
  <si>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</si>
  <si>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</si>
  <si>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</si>
  <si>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</si>
  <si>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</si>
  <si>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</si>
  <si>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</si>
  <si>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</si>
  <si>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</si>
  <si>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</si>
  <si>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</si>
  <si>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</si>
  <si>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</si>
  <si>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</si>
  <si>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</si>
  <si>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</si>
  <si>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</si>
  <si>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</si>
  <si>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</si>
  <si>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</si>
  <si>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</si>
  <si>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</si>
  <si>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</si>
  <si>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</si>
  <si>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</si>
  <si>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</si>
  <si>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</si>
  <si>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</si>
  <si>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</si>
  <si>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</si>
  <si>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</si>
  <si>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</si>
  <si>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</si>
  <si>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</si>
  <si>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</si>
  <si>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</si>
  <si>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</si>
  <si>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</si>
  <si>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</si>
  <si>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</si>
  <si>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</si>
  <si>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</si>
  <si>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</si>
  <si>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</si>
  <si>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</si>
  <si>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</si>
  <si>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</si>
  <si>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</si>
  <si>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</si>
  <si>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</si>
  <si>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</si>
  <si>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</si>
  <si>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</si>
  <si>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</si>
  <si>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</si>
  <si>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</si>
  <si>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</si>
  <si>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</si>
  <si>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</si>
  <si>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</si>
  <si>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</si>
  <si>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</si>
  <si>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</si>
  <si>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</si>
  <si>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</si>
  <si>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</si>
  <si>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</si>
  <si>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</si>
  <si>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</si>
  <si>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</si>
  <si>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</si>
  <si>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</si>
  <si>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</si>
  <si>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</si>
  <si>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</si>
  <si>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</si>
  <si>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</si>
  <si>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</si>
  <si>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</si>
  <si>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</si>
  <si>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</si>
  <si>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</si>
  <si>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</si>
  <si>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</si>
  <si>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</si>
  <si>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</si>
  <si>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</si>
  <si>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</si>
  <si>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</si>
  <si>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</si>
  <si>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</si>
  <si>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</si>
  <si>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</si>
  <si>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</si>
  <si>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</si>
  <si>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</si>
  <si>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</si>
  <si>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</si>
  <si>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</si>
  <si>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</si>
  <si>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</si>
  <si>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</si>
  <si>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</si>
  <si>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</si>
  <si>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</si>
  <si>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</si>
  <si>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</si>
  <si>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</si>
  <si>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</si>
  <si>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</si>
  <si>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</si>
  <si>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</si>
  <si>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</si>
  <si>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</si>
  <si>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</si>
  <si>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</si>
  <si>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</si>
  <si>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</si>
  <si>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</si>
  <si>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</si>
  <si>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</si>
  <si>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</si>
  <si>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</si>
  <si>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</si>
  <si>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</si>
  <si>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</si>
  <si>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</si>
  <si>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</si>
  <si>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</si>
  <si>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</si>
  <si>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</si>
  <si>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</si>
  <si>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</si>
  <si>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</si>
  <si>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</si>
  <si>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</si>
  <si>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</si>
  <si>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</si>
  <si>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</si>
  <si>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</si>
  <si>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</si>
  <si>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</si>
  <si>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</si>
  <si>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</si>
  <si>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</si>
  <si>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</si>
  <si>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</si>
  <si>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</si>
  <si>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</si>
  <si>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</si>
  <si>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</si>
  <si>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</si>
  <si>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</si>
  <si>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</si>
  <si>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</si>
  <si>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</si>
  <si>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</si>
  <si>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</si>
  <si>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</si>
  <si>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</si>
  <si>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</si>
  <si>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</si>
  <si>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</si>
  <si>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</si>
  <si>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</si>
  <si>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</si>
  <si>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</si>
  <si>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</si>
  <si>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</si>
  <si>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</si>
  <si>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</si>
  <si>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</si>
  <si>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</si>
  <si>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</si>
  <si>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</si>
  <si>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</si>
  <si>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</si>
  <si>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</si>
  <si>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</si>
  <si>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</si>
  <si>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</si>
  <si>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</si>
  <si>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</si>
  <si>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</si>
  <si>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</si>
  <si>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</si>
  <si>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</si>
  <si>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</si>
  <si>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</si>
  <si>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</si>
  <si>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</si>
  <si>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</si>
  <si>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</si>
  <si>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</si>
  <si>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</si>
  <si>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</si>
  <si>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</si>
  <si>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</si>
  <si>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</si>
  <si>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</si>
  <si>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</si>
  <si>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</si>
  <si>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</si>
  <si>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</si>
  <si>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</si>
  <si>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</si>
  <si>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</si>
  <si>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</si>
  <si>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</si>
  <si>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</si>
  <si>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</si>
  <si>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</si>
  <si>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</si>
  <si>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</si>
  <si>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</si>
  <si>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</si>
  <si>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</si>
  <si>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</si>
  <si>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</si>
  <si>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</si>
  <si>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</si>
  <si>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</si>
  <si>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</si>
  <si>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</si>
  <si>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</si>
  <si>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</si>
  <si>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</si>
  <si>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</si>
  <si>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</si>
  <si>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</si>
  <si>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</si>
  <si>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</si>
  <si>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</si>
  <si>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</si>
  <si>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</si>
  <si>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</si>
  <si>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</si>
  <si>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</si>
  <si>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</si>
  <si>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</si>
  <si>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</si>
  <si>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</si>
  <si>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</si>
  <si>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</si>
  <si>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</si>
  <si>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</si>
  <si>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</si>
  <si>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</si>
  <si>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</si>
  <si>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</si>
  <si>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</si>
  <si>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</si>
  <si>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</si>
  <si>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</si>
  <si>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</si>
  <si>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</si>
  <si>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</si>
  <si>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</si>
  <si>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</si>
  <si>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</si>
  <si>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</si>
  <si>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</si>
  <si>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</si>
  <si>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</si>
  <si>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</si>
  <si>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</si>
  <si>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</si>
  <si>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</si>
  <si>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</si>
  <si>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</si>
  <si>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</si>
  <si>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</si>
  <si>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</si>
  <si>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</si>
  <si>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</si>
  <si>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</si>
  <si>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</si>
  <si>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</si>
  <si>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</si>
  <si>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</si>
  <si>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</si>
  <si>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</si>
  <si>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</si>
  <si>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</si>
  <si>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</si>
  <si>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</si>
  <si>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</si>
  <si>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</si>
  <si>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</si>
  <si>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</si>
  <si>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</si>
  <si>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</si>
  <si>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</si>
  <si>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</si>
  <si>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</si>
  <si>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</si>
  <si>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</si>
  <si>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</si>
  <si>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</si>
  <si>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</si>
  <si>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</si>
  <si>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</si>
  <si>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</si>
  <si>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</si>
  <si>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</si>
  <si>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</si>
  <si>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</si>
  <si>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</si>
  <si>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</si>
  <si>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</si>
  <si>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</si>
  <si>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</si>
  <si>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</si>
  <si>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</si>
  <si>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</si>
  <si>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</si>
  <si>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</si>
  <si>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</si>
  <si>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</si>
  <si>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</si>
  <si>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</si>
  <si>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</si>
  <si>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</si>
  <si>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</si>
  <si>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</si>
  <si>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</si>
  <si>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</si>
  <si>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</si>
  <si>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</si>
  <si>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</si>
  <si>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</si>
  <si>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</si>
  <si>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</si>
  <si>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</si>
  <si>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</si>
  <si>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</si>
  <si>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</si>
  <si>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</si>
  <si>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</si>
  <si>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</si>
  <si>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</si>
  <si>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</si>
  <si>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</si>
  <si>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</si>
  <si>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</si>
  <si>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</si>
  <si>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</si>
  <si>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</si>
  <si>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</si>
  <si>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</si>
  <si>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</si>
  <si>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</si>
  <si>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</si>
  <si>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</si>
  <si>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</si>
  <si>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</si>
  <si>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</si>
  <si>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</si>
  <si>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</si>
  <si>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</si>
  <si>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</si>
  <si>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</si>
  <si>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</si>
  <si>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</si>
  <si>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</si>
  <si>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</si>
  <si>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</si>
  <si>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</si>
  <si>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</si>
  <si>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</si>
  <si>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</si>
  <si>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</si>
  <si>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</si>
  <si>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</si>
  <si>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</si>
  <si>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</si>
  <si>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</si>
  <si>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</si>
  <si>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</si>
  <si>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</si>
  <si>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</si>
  <si>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</si>
  <si>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</si>
  <si>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</si>
  <si>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</si>
  <si>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</si>
  <si>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</si>
  <si>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</si>
  <si>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</si>
  <si>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</si>
  <si>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</si>
  <si>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</si>
  <si>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</si>
  <si>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</si>
  <si>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</si>
  <si>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</si>
  <si>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</si>
  <si>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</si>
  <si>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</si>
  <si>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</si>
  <si>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</si>
  <si>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</si>
  <si>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</si>
  <si>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</si>
  <si>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</si>
  <si>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</si>
  <si>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</si>
  <si>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</si>
  <si>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</si>
  <si>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</si>
  <si>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</si>
  <si>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</si>
  <si>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</si>
  <si>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</si>
  <si>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</si>
  <si>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</si>
  <si>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</si>
  <si>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</si>
  <si>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</si>
  <si>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</si>
  <si>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</si>
  <si>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</si>
  <si>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</si>
  <si>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</si>
  <si>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</si>
  <si>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</si>
  <si>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</si>
  <si>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</si>
  <si>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</si>
  <si>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</si>
  <si>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</si>
  <si>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</si>
  <si>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</si>
  <si>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</si>
  <si>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</si>
  <si>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</si>
  <si>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</si>
  <si>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</si>
  <si>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</si>
  <si>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</si>
  <si>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</si>
  <si>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</si>
  <si>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</si>
  <si>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</si>
  <si>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</si>
  <si>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</si>
  <si>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</si>
  <si>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</si>
  <si>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</si>
  <si>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</si>
  <si>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</si>
  <si>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</si>
  <si>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</si>
  <si>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</si>
  <si>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</si>
  <si>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</si>
  <si>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</si>
  <si>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</si>
  <si>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</si>
  <si>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</si>
  <si>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</si>
  <si>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</si>
  <si>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</si>
  <si>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</si>
  <si>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</si>
  <si>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</si>
  <si>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</si>
  <si>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</si>
  <si>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</si>
  <si>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</si>
  <si>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</si>
  <si>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</si>
  <si>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</si>
  <si>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</si>
  <si>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</si>
  <si>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</si>
  <si>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</si>
  <si>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</si>
  <si>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</si>
  <si>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</si>
  <si>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</si>
  <si>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</si>
  <si>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</si>
  <si>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</si>
  <si>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</si>
  <si>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</si>
  <si>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</si>
  <si>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</si>
  <si>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</si>
  <si>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</si>
  <si>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</si>
  <si>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</si>
  <si>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</si>
  <si>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</si>
  <si>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</si>
  <si>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</si>
  <si>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</si>
  <si>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</si>
  <si>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</si>
  <si>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</si>
  <si>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</si>
  <si>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</si>
  <si>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</si>
  <si>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</si>
  <si>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</si>
  <si>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</si>
  <si>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</si>
  <si>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</si>
  <si>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</si>
  <si>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</si>
  <si>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</si>
  <si>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</si>
  <si>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</si>
  <si>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</si>
  <si>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</si>
  <si>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</si>
  <si>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</si>
  <si>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</si>
  <si>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</si>
  <si>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</si>
  <si>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</si>
  <si>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</si>
  <si>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</si>
  <si>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</si>
  <si>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</si>
  <si>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</si>
  <si>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</si>
  <si>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</si>
  <si>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</si>
  <si>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</si>
  <si>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</si>
  <si>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</si>
  <si>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</si>
  <si>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</si>
  <si>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</si>
  <si>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</si>
  <si>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</si>
  <si>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</si>
  <si>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</si>
  <si>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</si>
  <si>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</si>
  <si>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</si>
  <si>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</si>
  <si>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</si>
  <si>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</si>
  <si>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</si>
  <si>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</si>
  <si>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</si>
  <si>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</si>
  <si>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</si>
  <si>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</si>
  <si>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</si>
  <si>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</si>
  <si>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</si>
  <si>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</si>
  <si>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</si>
  <si>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</si>
  <si>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</si>
  <si>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</si>
  <si>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</si>
  <si>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</si>
  <si>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</si>
  <si>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</si>
  <si>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</si>
  <si>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</si>
  <si>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</si>
  <si>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</si>
  <si>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</si>
  <si>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</si>
  <si>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</si>
  <si>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</si>
  <si>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</si>
  <si>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</si>
  <si>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</si>
  <si>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</si>
  <si>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</si>
  <si>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</si>
  <si>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</si>
  <si>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</si>
  <si>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</si>
  <si>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</si>
  <si>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</si>
  <si>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</si>
  <si>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</si>
  <si>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</si>
  <si>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</si>
  <si>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</si>
  <si>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</si>
  <si>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</si>
  <si>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</si>
  <si>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</si>
  <si>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</si>
  <si>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</si>
  <si>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</si>
  <si>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</si>
  <si>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</si>
  <si>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</si>
  <si>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</si>
  <si>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</si>
  <si>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</si>
  <si>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</si>
  <si>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</si>
  <si>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</si>
  <si>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</si>
  <si>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</si>
  <si>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</si>
  <si>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</si>
  <si>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</si>
  <si>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</si>
  <si>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</si>
  <si>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</si>
  <si>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</si>
  <si>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</si>
  <si>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</si>
  <si>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</si>
  <si>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</si>
  <si>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</si>
  <si>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</si>
  <si>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</si>
  <si>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</si>
  <si>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</si>
  <si>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</si>
  <si>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</si>
  <si>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</si>
  <si>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</si>
  <si>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</si>
  <si>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</si>
  <si>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</si>
  <si>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</si>
  <si>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</si>
  <si>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</si>
  <si>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</si>
  <si>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</si>
  <si>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</si>
  <si>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</si>
  <si>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</si>
  <si>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</si>
  <si>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</si>
  <si>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</si>
  <si>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</si>
  <si>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</si>
  <si>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</si>
  <si>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</si>
  <si>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</si>
  <si>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</si>
  <si>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</si>
  <si>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</si>
  <si>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</si>
  <si>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</si>
  <si>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</si>
  <si>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</si>
  <si>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</si>
  <si>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</si>
  <si>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</si>
  <si>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</si>
  <si>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</si>
  <si>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</si>
  <si>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</si>
  <si>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</si>
  <si>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</si>
  <si>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</si>
  <si>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</si>
  <si>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</si>
  <si>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</si>
  <si>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</si>
  <si>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</si>
  <si>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</si>
  <si>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</si>
  <si>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</si>
  <si>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</si>
  <si>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</si>
  <si>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</si>
  <si>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</si>
  <si>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</si>
  <si>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</si>
  <si>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</si>
  <si>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</si>
  <si>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</si>
  <si>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</si>
  <si>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</si>
  <si>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</si>
  <si>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</si>
  <si>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</si>
  <si>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</si>
  <si>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</si>
  <si>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</si>
  <si>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</si>
  <si>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</si>
  <si>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</si>
  <si>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</si>
  <si>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</si>
  <si>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</si>
  <si>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</si>
  <si>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</si>
  <si>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</si>
  <si>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</si>
  <si>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</si>
  <si>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</si>
  <si>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</si>
  <si>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</si>
  <si>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</si>
  <si>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</si>
  <si>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</si>
  <si>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</si>
  <si>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</si>
  <si>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</si>
  <si>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</si>
  <si>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</si>
  <si>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</si>
  <si>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</si>
  <si>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</si>
  <si>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</si>
  <si>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</si>
  <si>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</si>
  <si>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</si>
  <si>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</si>
  <si>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</si>
  <si>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</si>
  <si>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</si>
  <si>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</si>
  <si>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</si>
  <si>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</si>
  <si>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</si>
  <si>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</si>
  <si>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</si>
  <si>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</si>
  <si>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</si>
  <si>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</si>
  <si>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</si>
  <si>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</si>
  <si>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</si>
  <si>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</si>
  <si>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</si>
  <si>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</si>
  <si>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</si>
  <si>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</si>
  <si>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</si>
  <si>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</si>
  <si>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</si>
  <si>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</si>
  <si>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</si>
  <si>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</si>
  <si>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</si>
  <si>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</si>
  <si>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</si>
  <si>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</si>
  <si>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</si>
  <si>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</si>
  <si>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</si>
  <si>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</si>
  <si>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</si>
  <si>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</si>
  <si>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</si>
  <si>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</si>
  <si>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</si>
  <si>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</si>
  <si>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</si>
  <si>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</si>
  <si>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</si>
  <si>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</si>
  <si>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</si>
  <si>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</si>
  <si>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</si>
  <si>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</si>
  <si>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</si>
  <si>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</si>
  <si>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</si>
  <si>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</si>
  <si>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</si>
  <si>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</si>
  <si>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</si>
  <si>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</si>
  <si>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</si>
  <si>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</si>
  <si>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</si>
  <si>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</si>
  <si>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</si>
  <si>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</si>
  <si>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</si>
  <si>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</si>
  <si>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</si>
  <si>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</si>
  <si>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</si>
  <si>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</si>
  <si>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</si>
  <si>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</si>
  <si>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</si>
  <si>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</si>
  <si>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</si>
  <si>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</si>
  <si>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</si>
  <si>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</si>
  <si>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</si>
  <si>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</si>
  <si>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</si>
  <si>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</si>
  <si>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</si>
  <si>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</si>
  <si>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</si>
  <si>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</si>
  <si>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</si>
  <si>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</si>
  <si>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</si>
  <si>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</si>
  <si>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</si>
  <si>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</si>
  <si>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</si>
  <si>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</si>
  <si>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</si>
  <si>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</si>
  <si>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</si>
  <si>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</si>
  <si>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</si>
  <si>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</si>
  <si>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</si>
  <si>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</si>
  <si>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</si>
  <si>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</si>
  <si>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</si>
  <si>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</si>
  <si>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</si>
  <si>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</si>
  <si>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</si>
  <si>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</si>
  <si>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</si>
  <si>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</si>
  <si>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</si>
  <si>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</si>
  <si>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</si>
  <si>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</si>
  <si>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</si>
  <si>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</si>
  <si>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</si>
  <si>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</si>
  <si>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</si>
  <si>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</si>
  <si>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</si>
  <si>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</si>
  <si>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</si>
  <si>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</si>
  <si>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</si>
  <si>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</si>
  <si>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</si>
  <si>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</si>
  <si>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</si>
  <si>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</si>
  <si>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</si>
  <si>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</si>
  <si>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</si>
  <si>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</si>
  <si>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</si>
  <si>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</si>
  <si>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</si>
  <si>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</si>
  <si>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</si>
  <si>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</si>
  <si>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</si>
  <si>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</si>
  <si>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</si>
  <si>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</si>
  <si>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</si>
  <si>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</si>
  <si>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</si>
  <si>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</si>
  <si>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</si>
  <si>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</si>
  <si>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</si>
  <si>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</si>
  <si>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</si>
  <si>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</si>
  <si>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</si>
  <si>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</si>
  <si>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</si>
  <si>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</si>
  <si>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</si>
  <si>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</si>
  <si>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</si>
  <si>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</si>
  <si>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</si>
  <si>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</si>
  <si>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</si>
  <si>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</si>
  <si>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</si>
  <si>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</si>
  <si>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</si>
  <si>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</si>
  <si>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</si>
  <si>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</si>
  <si>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</si>
  <si>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</si>
  <si>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</si>
  <si>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</si>
  <si>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</si>
  <si>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</si>
  <si>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</si>
  <si>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</si>
  <si>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</si>
  <si>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</si>
  <si>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</si>
  <si>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</si>
  <si>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</si>
  <si>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</si>
  <si>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</si>
  <si>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</si>
  <si>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</si>
  <si>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</si>
  <si>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</si>
  <si>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</si>
  <si>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</si>
  <si>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</si>
  <si>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</si>
  <si>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</si>
  <si>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</si>
  <si>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</si>
  <si>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</si>
  <si>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</si>
  <si>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</si>
  <si>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</si>
  <si>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</si>
  <si>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</si>
  <si>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</si>
  <si>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</si>
  <si>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</si>
  <si>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</si>
  <si>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</si>
  <si>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</si>
  <si>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</si>
  <si>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</si>
  <si>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</si>
  <si>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</si>
  <si>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</si>
  <si>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</si>
  <si>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</si>
  <si>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</si>
  <si>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</si>
  <si>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</si>
  <si>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</si>
  <si>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</si>
  <si>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</si>
  <si>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</si>
  <si>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</si>
  <si>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</si>
  <si>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</si>
  <si>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</si>
  <si>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</si>
  <si>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</si>
  <si>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</si>
  <si>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</si>
  <si>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</si>
  <si>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</si>
  <si>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</si>
  <si>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</si>
  <si>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</si>
  <si>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</si>
  <si>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</si>
  <si>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</si>
  <si>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</si>
  <si>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</si>
  <si>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</si>
  <si>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</si>
  <si>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</si>
  <si>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</si>
  <si>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</si>
  <si>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</si>
  <si>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</si>
  <si>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</si>
  <si>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</si>
  <si>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</si>
  <si>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</si>
  <si>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</si>
  <si>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</si>
  <si>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</si>
  <si>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</si>
  <si>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</si>
  <si>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</si>
  <si>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</si>
  <si>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</si>
  <si>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</si>
  <si>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</si>
  <si>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</si>
  <si>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</si>
  <si>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</si>
  <si>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</si>
  <si>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</si>
  <si>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</si>
  <si>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</si>
  <si>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</si>
  <si>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</si>
  <si>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</si>
  <si>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</si>
  <si>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</si>
  <si>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</si>
  <si>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</si>
  <si>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</si>
  <si>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</si>
  <si>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</si>
  <si>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</si>
  <si>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</si>
  <si>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</si>
  <si>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</si>
  <si>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</si>
  <si>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</si>
  <si>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</si>
  <si>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</si>
  <si>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</si>
  <si>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</si>
  <si>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</si>
  <si>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</si>
  <si>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</si>
  <si>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</si>
  <si>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</si>
  <si>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</si>
  <si>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</si>
  <si>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</si>
  <si>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</si>
  <si>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</si>
  <si>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</si>
  <si>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</si>
  <si>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</si>
  <si>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</si>
  <si>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</si>
  <si>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</si>
  <si>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</si>
  <si>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</si>
  <si>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</si>
  <si>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</si>
  <si>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</si>
  <si>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</si>
  <si>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</si>
  <si>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</si>
  <si>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</si>
  <si>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</si>
  <si>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</si>
  <si>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</si>
  <si>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</si>
  <si>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</si>
  <si>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</si>
  <si>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</si>
  <si>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</si>
  <si>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</si>
  <si>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</si>
  <si>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</si>
  <si>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</si>
  <si>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</si>
  <si>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</si>
  <si>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</si>
  <si>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</si>
  <si>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</si>
  <si>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</si>
  <si>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</si>
  <si>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</si>
  <si>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</si>
  <si>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</si>
  <si>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</si>
  <si>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</si>
  <si>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</si>
  <si>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</si>
  <si>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</si>
  <si>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</si>
  <si>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</si>
  <si>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</si>
  <si>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</si>
  <si>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</si>
  <si>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</si>
  <si>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</si>
  <si>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</si>
  <si>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</si>
  <si>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</si>
  <si>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</si>
  <si>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</si>
  <si>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</si>
  <si>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</si>
  <si>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</si>
  <si>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</si>
  <si>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</si>
  <si>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</si>
  <si>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</si>
  <si>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</si>
  <si>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</si>
  <si>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</si>
  <si>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</si>
  <si>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</si>
  <si>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</si>
  <si>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</si>
  <si>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</si>
  <si>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</si>
  <si>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</si>
  <si>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</si>
  <si>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</si>
  <si>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</si>
  <si>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</si>
  <si>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</si>
  <si>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</si>
  <si>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</si>
  <si>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</si>
  <si>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</si>
  <si>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</si>
  <si>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</si>
  <si>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</si>
  <si>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</si>
  <si>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</si>
  <si>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</si>
  <si>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</si>
  <si>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</si>
  <si>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</si>
  <si>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</si>
  <si>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</si>
  <si>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</si>
  <si>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</si>
  <si>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</si>
  <si>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</si>
  <si>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</si>
  <si>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</si>
  <si>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</si>
  <si>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</si>
  <si>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</si>
  <si>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</si>
  <si>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</si>
  <si>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</si>
  <si>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</si>
  <si>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</si>
  <si>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</si>
  <si>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</si>
  <si>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</si>
  <si>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</si>
  <si>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</si>
  <si>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</si>
  <si>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</si>
  <si>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</si>
  <si>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</si>
  <si>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</si>
  <si>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</si>
  <si>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</si>
  <si>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</si>
  <si>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</si>
  <si>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</si>
  <si>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</si>
  <si>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</si>
  <si>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</si>
  <si>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</si>
  <si>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</si>
  <si>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</si>
  <si>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</si>
  <si>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</si>
  <si>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</si>
  <si>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</si>
  <si>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</si>
  <si>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</si>
  <si>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</si>
  <si>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</si>
  <si>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</si>
  <si>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</si>
  <si>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</si>
  <si>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</si>
  <si>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</si>
  <si>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</si>
  <si>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</si>
  <si>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</si>
  <si>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</si>
  <si>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</si>
  <si>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</si>
  <si>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</si>
  <si>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</si>
  <si>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</si>
  <si>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</si>
  <si>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</si>
  <si>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</si>
  <si>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</si>
  <si>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</si>
  <si>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</si>
  <si>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</si>
  <si>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</si>
  <si>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</si>
  <si>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</si>
  <si>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</si>
  <si>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</si>
  <si>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</si>
  <si>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</si>
  <si>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</si>
  <si>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</si>
  <si>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</si>
  <si>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</si>
  <si>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</si>
  <si>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</si>
  <si>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</si>
  <si>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</si>
  <si>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</si>
  <si>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</si>
  <si>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</si>
  <si>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</si>
  <si>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</si>
  <si>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</si>
  <si>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</si>
  <si>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</si>
  <si>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</si>
  <si>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</si>
  <si>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</si>
  <si>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</si>
  <si>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</si>
  <si>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</si>
  <si>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</si>
  <si>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</si>
  <si>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</si>
  <si>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</si>
  <si>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</si>
  <si>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</si>
  <si>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</si>
  <si>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</si>
  <si>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</si>
  <si>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</si>
  <si>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</si>
  <si>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</si>
  <si>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</si>
  <si>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</si>
  <si>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</si>
  <si>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</si>
  <si>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</si>
  <si>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</si>
  <si>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</si>
  <si>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</si>
  <si>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</si>
  <si>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</si>
  <si>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</si>
  <si>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</si>
  <si>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</si>
  <si>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</si>
  <si>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</si>
  <si>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</si>
  <si>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</si>
  <si>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</si>
  <si>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</si>
  <si>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</si>
  <si>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</si>
  <si>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</si>
  <si>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</si>
  <si>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</si>
  <si>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</si>
  <si>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</si>
  <si>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</si>
  <si>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</si>
  <si>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</si>
  <si>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</si>
  <si>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</si>
  <si>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</si>
  <si>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</si>
  <si>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</si>
  <si>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</si>
  <si>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</si>
  <si>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</si>
  <si>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</si>
  <si>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</si>
  <si>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</si>
  <si>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</si>
  <si>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</si>
  <si>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</si>
  <si>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</si>
  <si>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</si>
  <si>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</si>
  <si>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</si>
  <si>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</si>
  <si>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</si>
  <si>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</si>
  <si>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</si>
  <si>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</si>
  <si>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</si>
  <si>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</si>
  <si>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</si>
  <si>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</si>
  <si>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</si>
  <si>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</si>
  <si>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</si>
  <si>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</si>
  <si>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</si>
  <si>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</si>
  <si>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</si>
  <si>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</si>
  <si>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</si>
  <si>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</si>
  <si>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</si>
  <si>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</si>
  <si>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</si>
  <si>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</si>
  <si>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</si>
  <si>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</si>
  <si>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</si>
  <si>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</si>
  <si>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</si>
  <si>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</si>
  <si>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</si>
  <si>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</si>
  <si>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</si>
  <si>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</si>
  <si>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</si>
  <si>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</si>
  <si>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</si>
  <si>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</si>
  <si>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</si>
  <si>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</si>
  <si>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</si>
  <si>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</si>
  <si>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</si>
  <si>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</si>
  <si>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</si>
  <si>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</si>
  <si>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</si>
  <si>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</si>
  <si>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</si>
  <si>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</si>
  <si>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</si>
  <si>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</si>
  <si>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</si>
  <si>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</si>
  <si>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</si>
  <si>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</si>
  <si>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</si>
  <si>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</si>
  <si>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</si>
  <si>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</si>
  <si>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</si>
  <si>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</si>
  <si>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</si>
  <si>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</si>
  <si>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</si>
  <si>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</si>
  <si>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</si>
  <si>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</si>
  <si>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</si>
  <si>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</si>
  <si>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</si>
  <si>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</si>
  <si>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</si>
  <si>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</si>
  <si>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</si>
  <si>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</si>
  <si>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</si>
  <si>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</si>
  <si>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</si>
  <si>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</si>
  <si>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</si>
  <si>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</si>
  <si>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</si>
  <si>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</si>
  <si>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</si>
  <si>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</si>
  <si>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</si>
  <si>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</si>
  <si>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</si>
  <si>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</si>
  <si>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</si>
  <si>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</si>
  <si>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</si>
  <si>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</si>
  <si>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</si>
  <si>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</si>
  <si>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</si>
  <si>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</si>
  <si>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</si>
  <si>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</si>
  <si>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</si>
  <si>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</si>
  <si>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</si>
  <si>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</si>
  <si>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</si>
  <si>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</si>
  <si>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</si>
  <si>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</si>
  <si>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</si>
  <si>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</si>
  <si>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</si>
  <si>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</si>
  <si>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</si>
  <si>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</si>
  <si>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</si>
  <si>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</si>
  <si>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</si>
  <si>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</si>
  <si>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</si>
  <si>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</si>
  <si>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</si>
  <si>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</si>
  <si>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</si>
  <si>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</si>
  <si>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</si>
  <si>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</si>
  <si>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</si>
  <si>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</si>
  <si>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</si>
  <si>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</si>
  <si>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</si>
  <si>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</si>
  <si>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</si>
  <si>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</si>
  <si>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</si>
  <si>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</si>
  <si>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</si>
  <si>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</si>
  <si>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</si>
  <si>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</si>
  <si>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</si>
  <si>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</si>
  <si>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</si>
  <si>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</si>
  <si>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</si>
  <si>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</si>
  <si>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</si>
  <si>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</si>
  <si>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</si>
  <si>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</si>
  <si>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</si>
  <si>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</si>
  <si>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</si>
  <si>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</si>
  <si>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</si>
  <si>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</si>
  <si>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</si>
  <si>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</si>
  <si>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</si>
  <si>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</si>
  <si>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</si>
  <si>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</si>
  <si>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</si>
  <si>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</si>
  <si>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</si>
  <si>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</si>
  <si>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</si>
  <si>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</si>
  <si>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</si>
  <si>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</si>
  <si>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</si>
  <si>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</si>
  <si>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</si>
  <si>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</si>
  <si>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</si>
  <si>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</si>
  <si>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</si>
  <si>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</si>
  <si>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</si>
  <si>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</si>
  <si>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</si>
  <si>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</si>
  <si>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</si>
  <si>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</si>
  <si>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</si>
  <si>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</si>
  <si>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</si>
  <si>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</si>
  <si>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</si>
  <si>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</si>
  <si>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</si>
  <si>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</si>
  <si>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</si>
  <si>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</si>
  <si>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</si>
  <si>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</si>
  <si>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</si>
  <si>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</si>
  <si>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</si>
  <si>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</si>
  <si>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</si>
  <si>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</si>
  <si>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</si>
  <si>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</si>
  <si>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</si>
  <si>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</si>
  <si>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</si>
  <si>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</si>
  <si>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</si>
  <si>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</si>
  <si>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</si>
  <si>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</si>
  <si>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</si>
  <si>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</si>
  <si>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</si>
  <si>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</si>
  <si>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</si>
  <si>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</si>
  <si>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</si>
  <si>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</si>
  <si>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</si>
  <si>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</si>
  <si>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</si>
  <si>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</si>
  <si>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</si>
  <si>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</si>
  <si>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</si>
  <si>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</si>
  <si>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</si>
  <si>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</si>
  <si>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</si>
  <si>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</si>
  <si>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</si>
  <si>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</si>
  <si>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</si>
  <si>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</si>
  <si>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</si>
  <si>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</si>
  <si>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</si>
  <si>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</si>
  <si>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</si>
  <si>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</si>
  <si>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</si>
  <si>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</si>
  <si>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</si>
  <si>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</si>
  <si>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</si>
  <si>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</si>
  <si>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</si>
  <si>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</si>
  <si>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</si>
  <si>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</si>
  <si>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</si>
  <si>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</si>
  <si>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</si>
  <si>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</si>
  <si>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</si>
  <si>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</si>
  <si>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</si>
  <si>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</si>
  <si>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</si>
  <si>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</si>
  <si>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</si>
  <si>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</si>
  <si>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</si>
  <si>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</si>
  <si>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</si>
  <si>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</si>
  <si>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</si>
  <si>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</si>
  <si>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</si>
  <si>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</si>
  <si>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</si>
  <si>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</si>
  <si>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</si>
  <si>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</si>
  <si>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</si>
  <si>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</si>
  <si>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</si>
  <si>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</si>
  <si>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</si>
  <si>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</si>
  <si>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</si>
  <si>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</si>
  <si>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</si>
  <si>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</si>
  <si>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</si>
  <si>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</si>
  <si>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</si>
  <si>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</si>
  <si>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</si>
  <si>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</si>
  <si>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</si>
  <si>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</si>
  <si>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</si>
  <si>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</si>
  <si>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</si>
  <si>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</si>
  <si>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</si>
  <si>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</si>
  <si>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</si>
  <si>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</si>
  <si>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</si>
  <si>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</si>
  <si>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</si>
  <si>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</si>
  <si>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</si>
  <si>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</si>
  <si>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</si>
  <si>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</si>
  <si>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</si>
  <si>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</si>
  <si>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</si>
  <si>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</si>
  <si>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</si>
  <si>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</si>
  <si>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</si>
  <si>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</si>
  <si>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</si>
  <si>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</si>
  <si>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</si>
  <si>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</si>
  <si>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</si>
  <si>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</si>
  <si>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</si>
  <si>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</si>
  <si>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</si>
  <si>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</si>
  <si>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</si>
  <si>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</si>
  <si>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</si>
  <si>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</si>
  <si>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</si>
  <si>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</si>
  <si>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</si>
  <si>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</si>
  <si>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</si>
  <si>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</si>
  <si>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</si>
  <si>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</si>
  <si>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</si>
  <si>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</si>
  <si>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</si>
  <si>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</si>
  <si>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</si>
  <si>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</si>
  <si>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</si>
  <si>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</si>
  <si>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</si>
  <si>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</si>
  <si>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</si>
  <si>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</si>
  <si>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</si>
  <si>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</si>
  <si>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</si>
  <si>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</si>
  <si>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</si>
  <si>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</si>
  <si>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</si>
  <si>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</si>
  <si>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</si>
  <si>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</si>
  <si>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</si>
  <si>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</si>
  <si>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</si>
  <si>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</si>
  <si>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</si>
  <si>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</si>
  <si>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</si>
  <si>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</si>
  <si>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</si>
  <si>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</si>
  <si>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</si>
  <si>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</si>
  <si>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</si>
  <si>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</si>
  <si>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</si>
  <si>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</si>
  <si>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</si>
  <si>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</si>
  <si>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</si>
  <si>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</si>
  <si>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</si>
  <si>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</si>
  <si>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</si>
  <si>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</si>
  <si>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</si>
  <si>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</si>
  <si>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</si>
  <si>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</si>
  <si>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</si>
  <si>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</si>
  <si>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</si>
  <si>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</si>
  <si>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</si>
  <si>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</si>
  <si>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</si>
  <si>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</si>
  <si>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</si>
  <si>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</si>
  <si>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</si>
  <si>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</si>
  <si>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</si>
  <si>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</si>
  <si>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</si>
  <si>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</si>
  <si>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</si>
  <si>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</si>
  <si>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</si>
  <si>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</si>
  <si>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</si>
  <si>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</si>
  <si>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</si>
  <si>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</si>
  <si>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</si>
  <si>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</si>
  <si>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</si>
  <si>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</si>
  <si>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</si>
  <si>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</si>
  <si>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</si>
  <si>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</si>
  <si>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</si>
  <si>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</si>
  <si>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</si>
  <si>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</si>
  <si>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</si>
  <si>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</si>
  <si>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</si>
  <si>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</si>
  <si>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</si>
  <si>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</si>
  <si>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</si>
  <si>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</si>
  <si>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</si>
  <si>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</si>
  <si>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</si>
  <si>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</si>
  <si>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</si>
  <si>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</si>
  <si>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</si>
  <si>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</si>
  <si>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</si>
  <si>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</si>
  <si>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</si>
  <si>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</si>
  <si>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</si>
  <si>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</si>
  <si>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</si>
  <si>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</si>
  <si>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</si>
  <si>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</si>
  <si>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</si>
  <si>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</si>
  <si>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</si>
  <si>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</si>
  <si>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</si>
  <si>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</si>
  <si>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</si>
  <si>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</si>
  <si>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</si>
  <si>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</si>
  <si>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</si>
  <si>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</si>
  <si>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</si>
  <si>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</si>
  <si>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</si>
  <si>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</si>
  <si>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</si>
  <si>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</si>
  <si>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</si>
  <si>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</si>
  <si>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</si>
  <si>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</si>
  <si>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</si>
  <si>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</si>
  <si>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</si>
  <si>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</si>
  <si>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</si>
  <si>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</si>
  <si>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</si>
  <si>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</si>
  <si>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</si>
  <si>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</si>
  <si>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</si>
  <si>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</si>
  <si>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</si>
  <si>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</si>
  <si>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</si>
  <si>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</si>
  <si>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</si>
  <si>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</si>
  <si>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</si>
  <si>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</si>
  <si>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</si>
  <si>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</si>
  <si>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</si>
  <si>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</si>
  <si>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</si>
  <si>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</si>
  <si>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</si>
  <si>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</si>
  <si>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</si>
  <si>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</si>
  <si>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</si>
  <si>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</si>
  <si>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</si>
  <si>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</si>
  <si>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</si>
  <si>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</si>
  <si>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</si>
  <si>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</si>
  <si>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</si>
  <si>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</si>
  <si>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</si>
  <si>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</si>
  <si>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</si>
  <si>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</si>
  <si>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</si>
  <si>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</si>
  <si>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</si>
  <si>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</si>
  <si>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</si>
  <si>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</si>
  <si>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</si>
  <si>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</si>
  <si>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</si>
  <si>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</si>
  <si>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</si>
  <si>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</si>
  <si>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</si>
  <si>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</si>
  <si>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</si>
  <si>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</si>
  <si>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</si>
  <si>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</si>
  <si>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</si>
  <si>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</si>
  <si>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</si>
  <si>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</si>
  <si>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</si>
  <si>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</si>
  <si>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</si>
  <si>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</si>
  <si>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</si>
  <si>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</si>
  <si>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</si>
  <si>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</si>
  <si>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</si>
  <si>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</si>
  <si>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</si>
  <si>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</si>
  <si>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</si>
  <si>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</si>
  <si>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</si>
  <si>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</si>
  <si>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</si>
  <si>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</si>
  <si>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</si>
  <si>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</si>
  <si>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</si>
  <si>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</si>
  <si>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</si>
  <si>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</si>
  <si>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</si>
  <si>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</si>
  <si>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</si>
  <si>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</si>
  <si>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</si>
  <si>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</si>
  <si>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</si>
  <si>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</si>
  <si>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</si>
  <si>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</si>
  <si>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</si>
  <si>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</si>
  <si>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</si>
  <si>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</si>
  <si>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</si>
  <si>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</si>
  <si>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</si>
  <si>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</si>
  <si>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</si>
  <si>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</si>
  <si>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</si>
  <si>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</si>
  <si>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</si>
  <si>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</si>
  <si>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</si>
  <si>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</si>
  <si>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</si>
  <si>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</si>
  <si>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</si>
  <si>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</si>
  <si>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</si>
  <si>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</si>
  <si>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</si>
  <si>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</si>
  <si>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</si>
  <si>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</si>
  <si>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</si>
  <si>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</si>
  <si>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</si>
  <si>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</si>
  <si>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</si>
  <si>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</si>
  <si>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</si>
  <si>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</si>
  <si>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</si>
  <si>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</si>
  <si>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</si>
  <si>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</si>
  <si>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</si>
  <si>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</si>
  <si>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</si>
  <si>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</si>
  <si>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</si>
  <si>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</si>
  <si>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</si>
  <si>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</si>
  <si>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</si>
  <si>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</si>
  <si>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</si>
  <si>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</si>
  <si>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</si>
  <si>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</si>
  <si>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</si>
  <si>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</si>
  <si>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</si>
  <si>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</si>
  <si>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</si>
  <si>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</si>
  <si>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</si>
  <si>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</si>
  <si>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</si>
  <si>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</si>
  <si>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</si>
  <si>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</si>
  <si>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</si>
  <si>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</si>
  <si>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</si>
  <si>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</si>
  <si>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</si>
  <si>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</si>
  <si>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</si>
  <si>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</si>
  <si>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</si>
  <si>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</si>
  <si>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</si>
  <si>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</si>
  <si>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</si>
  <si>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</si>
  <si>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</si>
  <si>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</si>
  <si>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</si>
  <si>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</si>
  <si>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</si>
  <si>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</si>
  <si>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</si>
  <si>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</si>
  <si>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</si>
  <si>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</si>
  <si>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</si>
  <si>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</si>
  <si>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</si>
  <si>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</si>
  <si>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</si>
  <si>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</si>
  <si>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</si>
  <si>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</si>
  <si>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</si>
  <si>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</si>
  <si>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</si>
  <si>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</si>
  <si>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</si>
  <si>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</si>
  <si>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</si>
  <si>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</si>
  <si>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</si>
  <si>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</si>
  <si>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</si>
  <si>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</si>
  <si>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</si>
  <si>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</si>
  <si>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</si>
  <si>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</si>
  <si>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</si>
  <si>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</si>
  <si>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</si>
  <si>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</si>
  <si>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</si>
  <si>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</si>
  <si>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</si>
  <si>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</si>
  <si>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</si>
  <si>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</si>
  <si>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</si>
  <si>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</si>
  <si>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</si>
  <si>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</si>
  <si>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</si>
  <si>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</si>
  <si>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</si>
  <si>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</si>
  <si>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</si>
  <si>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</si>
  <si>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</si>
  <si>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</si>
  <si>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</si>
  <si>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</si>
  <si>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</si>
  <si>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</si>
  <si>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</si>
  <si>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</si>
  <si>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</si>
  <si>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</si>
  <si>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</si>
  <si>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</si>
  <si>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</si>
  <si>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</si>
  <si>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</si>
  <si>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</si>
  <si>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</si>
  <si>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</si>
  <si>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</si>
  <si>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</si>
  <si>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</si>
  <si>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</si>
  <si>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</si>
  <si>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</si>
  <si>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</si>
  <si>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</si>
  <si>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</si>
  <si>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</si>
  <si>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</si>
  <si>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</si>
  <si>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</si>
  <si>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</si>
  <si>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</si>
  <si>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</si>
  <si>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</si>
  <si>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</si>
  <si>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</si>
  <si>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</si>
  <si>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</si>
  <si>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</si>
  <si>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</si>
  <si>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</si>
  <si>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</si>
  <si>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</si>
  <si>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</si>
  <si>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</si>
  <si>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</si>
  <si>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</si>
  <si>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</si>
  <si>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</si>
  <si>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</si>
  <si>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</si>
  <si>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</si>
  <si>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</si>
  <si>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</si>
  <si>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</si>
  <si>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</si>
  <si>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</si>
  <si>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</si>
  <si>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</si>
  <si>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</si>
  <si>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</si>
  <si>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</si>
  <si>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</si>
  <si>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</si>
  <si>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</si>
  <si>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</si>
  <si>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</si>
  <si>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</si>
  <si>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</si>
  <si>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</si>
  <si>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</si>
  <si>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</si>
  <si>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</si>
  <si>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</si>
  <si>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</si>
  <si>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</si>
  <si>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</si>
  <si>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</si>
  <si>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</si>
  <si>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</si>
  <si>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</si>
  <si>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</si>
  <si>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</si>
  <si>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</si>
  <si>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</si>
  <si>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</si>
  <si>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</si>
  <si>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</si>
  <si>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</si>
  <si>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</si>
  <si>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</si>
  <si>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</si>
  <si>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</si>
  <si>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</si>
  <si>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</si>
  <si>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</si>
  <si>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</si>
  <si>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</si>
  <si>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</si>
  <si>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</si>
  <si>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</si>
  <si>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</si>
  <si>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</si>
  <si>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</si>
  <si>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</si>
  <si>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</si>
  <si>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</si>
  <si>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</si>
  <si>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</si>
  <si>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</si>
  <si>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</si>
  <si>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</si>
  <si>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</si>
  <si>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</si>
  <si>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</si>
  <si>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</si>
  <si>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</si>
  <si>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</si>
  <si>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</si>
  <si>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</si>
  <si>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</si>
  <si>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</si>
  <si>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</si>
  <si>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</si>
  <si>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</si>
  <si>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</si>
  <si>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</si>
  <si>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</si>
  <si>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</si>
  <si>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</si>
  <si>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</si>
  <si>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</si>
  <si>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</si>
  <si>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</si>
  <si>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</si>
  <si>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</si>
  <si>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</si>
  <si>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</si>
  <si>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</si>
  <si>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</si>
  <si>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</si>
  <si>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</si>
  <si>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</si>
  <si>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</si>
  <si>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</si>
  <si>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</si>
  <si>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</si>
  <si>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</si>
  <si>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</si>
  <si>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</si>
  <si>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</si>
  <si>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</si>
  <si>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</si>
  <si>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</si>
  <si>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</si>
  <si>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</si>
  <si>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</si>
  <si>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</si>
  <si>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</si>
  <si>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</si>
  <si>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</si>
  <si>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</si>
  <si>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</si>
  <si>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</si>
  <si>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</si>
  <si>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</si>
  <si>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</si>
  <si>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</si>
  <si>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</si>
  <si>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</si>
  <si>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</si>
  <si>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</si>
  <si>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</si>
  <si>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</si>
  <si>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</si>
  <si>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</si>
  <si>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</si>
  <si>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</si>
  <si>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</si>
  <si>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</si>
  <si>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</si>
  <si>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</si>
  <si>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</si>
  <si>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</si>
  <si>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</si>
  <si>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</si>
  <si>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</si>
  <si>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</si>
  <si>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</si>
  <si>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</si>
  <si>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</si>
  <si>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</si>
  <si>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</si>
  <si>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</si>
  <si>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</si>
  <si>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</si>
  <si>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</si>
  <si>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</si>
  <si>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</si>
  <si>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</si>
  <si>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</si>
  <si>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</si>
  <si>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</si>
  <si>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</si>
  <si>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</si>
  <si>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</si>
  <si>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</si>
  <si>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</si>
  <si>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</si>
  <si>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</si>
  <si>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</si>
  <si>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</si>
  <si>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</si>
  <si>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</si>
  <si>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</si>
  <si>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</si>
  <si>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</si>
  <si>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</si>
  <si>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</si>
  <si>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</si>
  <si>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</si>
  <si>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</si>
  <si>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</si>
  <si>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</si>
  <si>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</si>
  <si>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</si>
  <si>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</si>
  <si>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</si>
  <si>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</si>
  <si>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</si>
  <si>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</si>
  <si>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</si>
  <si>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</si>
  <si>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</si>
  <si>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</si>
  <si>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</si>
  <si>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</si>
  <si>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</si>
  <si>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</si>
  <si>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</si>
  <si>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</si>
  <si>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</si>
  <si>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</si>
  <si>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</si>
  <si>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</si>
  <si>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</si>
  <si>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</si>
  <si>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</si>
  <si>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</si>
  <si>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</si>
  <si>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</si>
  <si>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</si>
  <si>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</si>
  <si>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</si>
  <si>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</si>
  <si>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</si>
  <si>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</si>
  <si>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</si>
  <si>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</si>
  <si>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</si>
  <si>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</si>
  <si>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</si>
  <si>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</si>
  <si>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</si>
  <si>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</si>
  <si>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</si>
  <si>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</si>
  <si>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</si>
  <si>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</si>
  <si>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</si>
  <si>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</si>
  <si>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</si>
  <si>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</si>
  <si>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</si>
  <si>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</si>
  <si>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</si>
  <si>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</si>
  <si>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</si>
  <si>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</si>
  <si>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</si>
  <si>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</si>
  <si>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</si>
  <si>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</si>
  <si>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</si>
  <si>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</si>
  <si>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</si>
  <si>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</si>
  <si>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</si>
  <si>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</si>
  <si>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</si>
  <si>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</si>
  <si>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</si>
  <si>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</si>
  <si>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</si>
  <si>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</si>
  <si>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</si>
  <si>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</si>
  <si>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</si>
  <si>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</si>
  <si>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</si>
  <si>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</si>
  <si>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</si>
  <si>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</si>
  <si>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</si>
  <si>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</si>
  <si>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</si>
  <si>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</si>
  <si>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</si>
  <si>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</si>
  <si>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</si>
  <si>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</si>
  <si>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</si>
  <si>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</si>
  <si>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</si>
  <si>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</si>
  <si>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</si>
  <si>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</si>
  <si>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</si>
  <si>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</si>
  <si>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</si>
  <si>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</si>
  <si>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</si>
  <si>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</si>
  <si>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</si>
  <si>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</si>
  <si>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</si>
  <si>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</si>
  <si>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</si>
  <si>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</si>
  <si>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</si>
  <si>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</si>
  <si>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</si>
  <si>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</si>
  <si>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</si>
  <si>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</si>
  <si>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</si>
  <si>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</si>
  <si>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</si>
  <si>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</si>
  <si>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</si>
  <si>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</si>
  <si>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</si>
  <si>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</si>
  <si>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</si>
  <si>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</si>
  <si>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</si>
  <si>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</si>
  <si>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</si>
  <si>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</si>
  <si>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</si>
  <si>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</si>
  <si>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</si>
  <si>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</si>
  <si>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</si>
  <si>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</si>
  <si>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</si>
  <si>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</si>
  <si>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</si>
  <si>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</si>
  <si>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</si>
  <si>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</si>
  <si>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</si>
  <si>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</si>
  <si>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</si>
  <si>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</si>
  <si>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</si>
  <si>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</si>
  <si>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</si>
  <si>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</si>
  <si>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</si>
  <si>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</si>
  <si>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</si>
  <si>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</si>
  <si>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</si>
  <si>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</si>
  <si>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</si>
  <si>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</si>
  <si>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</si>
  <si>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</si>
  <si>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</si>
  <si>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</si>
  <si>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</si>
  <si>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</si>
  <si>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</si>
  <si>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</si>
  <si>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</si>
  <si>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</si>
  <si>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</si>
  <si>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</si>
  <si>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</si>
  <si>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</si>
  <si>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</si>
  <si>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</si>
  <si>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</si>
  <si>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</si>
  <si>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</si>
  <si>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</si>
  <si>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</si>
  <si>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</si>
  <si>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</si>
  <si>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</si>
  <si>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</si>
  <si>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</si>
  <si>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</si>
  <si>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</si>
  <si>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</si>
  <si>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</si>
  <si>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</si>
  <si>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</si>
  <si>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</si>
  <si>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</si>
  <si>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</si>
  <si>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</si>
  <si>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</si>
  <si>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</si>
  <si>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</si>
  <si>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</si>
  <si>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</si>
  <si>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</si>
  <si>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</si>
  <si>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</si>
  <si>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</si>
  <si>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</si>
  <si>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</si>
  <si>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</si>
  <si>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</si>
  <si>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</si>
  <si>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</si>
  <si>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</si>
  <si>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</si>
  <si>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</si>
  <si>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</si>
  <si>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</si>
  <si>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</si>
  <si>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</si>
  <si>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</si>
  <si>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</si>
  <si>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</si>
  <si>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</si>
  <si>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</si>
  <si>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</si>
  <si>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</si>
  <si>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</si>
  <si>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</si>
  <si>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</si>
  <si>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</si>
  <si>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</si>
  <si>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</si>
  <si>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</si>
  <si>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</si>
  <si>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</si>
  <si>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</si>
  <si>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</si>
  <si>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</si>
  <si>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</si>
  <si>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</si>
  <si>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</si>
  <si>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</si>
  <si>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</si>
  <si>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</si>
  <si>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</si>
  <si>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</si>
  <si>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</si>
  <si>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</si>
  <si>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</si>
  <si>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</si>
  <si>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</si>
  <si>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</si>
  <si>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</si>
  <si>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</si>
  <si>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</si>
  <si>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</si>
  <si>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</si>
  <si>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</si>
  <si>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</si>
  <si>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</si>
  <si>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</si>
  <si>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</si>
  <si>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</si>
  <si>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</si>
  <si>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</si>
  <si>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</si>
  <si>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</si>
  <si>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</si>
  <si>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</si>
  <si>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</si>
  <si>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</si>
  <si>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</si>
  <si>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</si>
  <si>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</si>
  <si>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</si>
  <si>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</si>
  <si>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</si>
  <si>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</si>
  <si>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</si>
  <si>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</si>
  <si>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</si>
  <si>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</si>
  <si>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</si>
  <si>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</si>
  <si>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</si>
  <si>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</si>
  <si>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</si>
  <si>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</si>
  <si>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</si>
  <si>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</si>
  <si>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</si>
  <si>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</si>
  <si>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</si>
  <si>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</si>
  <si>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</si>
  <si>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</si>
  <si>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</si>
  <si>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</si>
  <si>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</si>
  <si>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</si>
  <si>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</si>
  <si>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</si>
  <si>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</si>
  <si>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</si>
  <si>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</si>
  <si>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</si>
  <si>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</si>
  <si>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</si>
  <si>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</si>
  <si>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</si>
  <si>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</si>
  <si>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</si>
  <si>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</si>
  <si>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</si>
  <si>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</si>
  <si>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</si>
  <si>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</si>
  <si>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</si>
  <si>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</si>
  <si>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</si>
  <si>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</si>
  <si>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</si>
  <si>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</si>
  <si>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</si>
  <si>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</si>
  <si>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</si>
  <si>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</si>
  <si>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</si>
  <si>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</si>
  <si>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</si>
  <si>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</si>
  <si>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</si>
  <si>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</si>
  <si>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</si>
  <si>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</si>
  <si>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</si>
  <si>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</si>
  <si>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</si>
  <si>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</si>
  <si>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</si>
  <si>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</si>
  <si>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</si>
  <si>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</si>
  <si>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</si>
  <si>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</si>
  <si>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</si>
  <si>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</si>
  <si>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</si>
  <si>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</si>
  <si>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</si>
  <si>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</si>
  <si>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</si>
  <si>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</si>
  <si>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</si>
  <si>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</si>
  <si>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</si>
  <si>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</si>
  <si>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</si>
  <si>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</si>
  <si>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</si>
  <si>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</si>
  <si>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</si>
  <si>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</si>
  <si>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</si>
  <si>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</si>
  <si>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</si>
  <si>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</si>
  <si>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</si>
  <si>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</si>
  <si>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</si>
  <si>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</si>
  <si>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</si>
  <si>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</si>
  <si>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</si>
  <si>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</si>
  <si>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</si>
  <si>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</si>
  <si>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</si>
  <si>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</si>
  <si>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</si>
  <si>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</si>
  <si>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</si>
  <si>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</si>
  <si>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</si>
  <si>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</si>
  <si>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</si>
  <si>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</si>
  <si>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</si>
  <si>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</si>
  <si>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</si>
  <si>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</si>
  <si>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</si>
  <si>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</si>
  <si>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</si>
  <si>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</si>
  <si>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</si>
  <si>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</si>
  <si>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</si>
  <si>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</si>
  <si>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</si>
  <si>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</si>
  <si>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</si>
  <si>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</si>
  <si>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</si>
  <si>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</si>
  <si>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</si>
  <si>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</si>
  <si>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</si>
  <si>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</si>
  <si>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</si>
  <si>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</si>
  <si>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</si>
  <si>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</si>
  <si>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</si>
  <si>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</si>
  <si>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</si>
  <si>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</si>
  <si>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</si>
  <si>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</si>
  <si>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</si>
  <si>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</si>
  <si>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</si>
  <si>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</si>
  <si>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</si>
  <si>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</si>
  <si>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</si>
  <si>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</si>
  <si>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</si>
  <si>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</si>
  <si>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</si>
  <si>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</si>
  <si>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</si>
  <si>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</si>
  <si>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</si>
  <si>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</si>
  <si>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</si>
  <si>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</si>
  <si>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</si>
  <si>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</si>
  <si>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</si>
  <si>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</si>
  <si>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</si>
  <si>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</si>
  <si>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</si>
  <si>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</si>
  <si>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</si>
  <si>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</si>
  <si>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</si>
  <si>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</si>
  <si>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</si>
  <si>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</si>
  <si>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</si>
  <si>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</si>
  <si>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</si>
  <si>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</si>
  <si>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</si>
  <si>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</si>
  <si>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</si>
  <si>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</si>
  <si>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</si>
  <si>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</si>
  <si>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</si>
  <si>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</si>
  <si>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</si>
  <si>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</si>
  <si>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</si>
  <si>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</si>
  <si>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</si>
  <si>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</si>
  <si>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</si>
  <si>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</si>
  <si>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</si>
  <si>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</si>
  <si>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</si>
  <si>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</si>
  <si>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</si>
  <si>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</si>
  <si>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</si>
  <si>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</si>
  <si>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</si>
  <si>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</si>
  <si>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</si>
  <si>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</si>
  <si>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</si>
  <si>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</si>
  <si>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</si>
  <si>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</si>
  <si>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</si>
  <si>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</si>
  <si>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</si>
  <si>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</si>
  <si>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</si>
  <si>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</si>
  <si>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</si>
  <si>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</si>
  <si>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</si>
  <si>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</si>
  <si>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</si>
  <si>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</si>
  <si>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</si>
  <si>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</si>
  <si>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</si>
  <si>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</si>
  <si>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</si>
  <si>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</si>
  <si>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</si>
  <si>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</si>
  <si>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</si>
  <si>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</si>
  <si>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</si>
  <si>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</si>
  <si>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</si>
  <si>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</si>
  <si>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</si>
  <si>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</si>
  <si>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</si>
  <si>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</si>
  <si>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</si>
  <si>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</si>
  <si>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</si>
  <si>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</si>
  <si>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</si>
  <si>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</si>
  <si>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</si>
  <si>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</si>
  <si>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</si>
  <si>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</si>
  <si>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</si>
  <si>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</si>
  <si>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</si>
  <si>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</si>
  <si>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</si>
  <si>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</si>
  <si>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</si>
  <si>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</si>
  <si>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</si>
  <si>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</si>
  <si>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</si>
  <si>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</si>
  <si>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</si>
  <si>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</si>
  <si>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</si>
  <si>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</si>
  <si>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</si>
  <si>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</si>
  <si>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</si>
  <si>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</si>
  <si>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</si>
  <si>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</si>
  <si>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</si>
  <si>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</si>
  <si>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</si>
  <si>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</si>
  <si>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</si>
  <si>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</si>
  <si>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</si>
  <si>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</si>
  <si>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</si>
  <si>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</si>
  <si>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</si>
  <si>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</si>
  <si>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</si>
  <si>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</si>
  <si>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</si>
  <si>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</si>
  <si>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</si>
  <si>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</si>
  <si>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</si>
  <si>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</si>
  <si>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</si>
  <si>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</si>
  <si>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</si>
  <si>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</si>
  <si>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</si>
  <si>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</si>
  <si>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</si>
  <si>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</si>
  <si>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</si>
  <si>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</si>
  <si>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</si>
  <si>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</si>
  <si>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</si>
  <si>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</si>
  <si>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</si>
  <si>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</si>
  <si>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</si>
  <si>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</si>
  <si>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</si>
  <si>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</si>
  <si>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</si>
  <si>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</si>
  <si>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</si>
  <si>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</si>
  <si>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</si>
  <si>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</si>
  <si>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</si>
  <si>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</si>
  <si>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</si>
  <si>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</si>
  <si>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</si>
  <si>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</si>
  <si>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</si>
  <si>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</si>
  <si>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</si>
  <si>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</si>
  <si>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</si>
  <si>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</si>
  <si>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</si>
  <si>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</si>
  <si>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</si>
  <si>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</si>
  <si>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</si>
  <si>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</si>
  <si>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</si>
  <si>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</si>
  <si>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</si>
  <si>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</si>
  <si>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</si>
  <si>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</si>
  <si>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</si>
  <si>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</si>
  <si>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</si>
  <si>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</si>
  <si>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</si>
  <si>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</si>
  <si>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</si>
  <si>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</si>
  <si>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</si>
  <si>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</si>
  <si>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</si>
  <si>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</si>
  <si>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</si>
  <si>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</si>
  <si>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</si>
  <si>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</si>
  <si>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</si>
  <si>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</si>
  <si>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</si>
  <si>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</si>
  <si>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</si>
  <si>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</si>
  <si>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</si>
  <si>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</si>
  <si>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</si>
  <si>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</si>
  <si>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</si>
  <si>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</si>
  <si>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</si>
  <si>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</si>
  <si>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</si>
  <si>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</si>
  <si>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</si>
  <si>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</si>
  <si>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</si>
  <si>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</si>
  <si>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</si>
  <si>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</si>
  <si>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</si>
  <si>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</si>
  <si>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</si>
  <si>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</si>
  <si>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</si>
  <si>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</si>
  <si>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</si>
  <si>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</si>
  <si>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</si>
  <si>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</si>
  <si>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</si>
  <si>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</si>
  <si>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</si>
  <si>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</si>
  <si>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</si>
  <si>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</si>
  <si>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</si>
  <si>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</si>
  <si>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</si>
  <si>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</si>
  <si>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</si>
  <si>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</si>
  <si>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</si>
  <si>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</si>
  <si>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</si>
  <si>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</si>
  <si>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</si>
  <si>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</si>
  <si>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</si>
  <si>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</si>
  <si>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</si>
  <si>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</si>
  <si>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</si>
  <si>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</si>
  <si>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</si>
  <si>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</si>
  <si>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</si>
  <si>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</si>
  <si>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</si>
  <si>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</si>
  <si>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</si>
  <si>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</si>
  <si>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</si>
  <si>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</si>
  <si>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</si>
  <si>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</si>
  <si>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</si>
  <si>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</si>
  <si>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</si>
  <si>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</si>
  <si>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</si>
  <si>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</si>
  <si>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</si>
  <si>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</si>
  <si>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</si>
  <si>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</si>
  <si>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</si>
  <si>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</si>
  <si>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</si>
  <si>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</si>
  <si>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</si>
  <si>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</si>
  <si>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</si>
  <si>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</si>
  <si>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</si>
  <si>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</si>
  <si>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</si>
  <si>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</si>
  <si>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</si>
  <si>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</si>
  <si>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</si>
  <si>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</si>
  <si>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</si>
  <si>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</si>
  <si>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</si>
  <si>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</si>
  <si>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</si>
  <si>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</si>
  <si>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</si>
  <si>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</si>
  <si>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</si>
  <si>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</si>
  <si>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</si>
  <si>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</si>
  <si>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</si>
  <si>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</si>
  <si>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</si>
  <si>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</si>
  <si>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</si>
  <si>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</si>
  <si>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</si>
  <si>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</si>
  <si>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</si>
  <si>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</si>
  <si>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</si>
  <si>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</si>
  <si>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</si>
  <si>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</si>
  <si>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</si>
  <si>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</si>
  <si>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</si>
  <si>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</si>
  <si>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</si>
  <si>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</si>
  <si>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</si>
  <si>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</si>
  <si>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</si>
  <si>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</si>
  <si>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</si>
  <si>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</si>
  <si>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</si>
  <si>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</si>
  <si>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</si>
  <si>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</si>
  <si>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</si>
  <si>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</si>
  <si>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</si>
  <si>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</si>
  <si>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</si>
  <si>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</si>
  <si>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</si>
  <si>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</si>
  <si>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</si>
  <si>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</si>
  <si>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</si>
  <si>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</si>
  <si>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</si>
  <si>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</si>
  <si>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</si>
  <si>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</si>
  <si>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</si>
  <si>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</si>
  <si>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</si>
  <si>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</si>
  <si>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</si>
  <si>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</si>
  <si>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</si>
  <si>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</si>
  <si>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</si>
  <si>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</si>
  <si>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</si>
  <si>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</si>
  <si>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</si>
  <si>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</si>
  <si>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</si>
  <si>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</si>
  <si>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</si>
  <si>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</si>
  <si>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</si>
  <si>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</si>
  <si>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</si>
  <si>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</si>
  <si>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</si>
  <si>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</si>
  <si>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</si>
  <si>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</si>
  <si>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</si>
  <si>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</si>
  <si>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</si>
  <si>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</si>
  <si>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</si>
  <si>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</si>
  <si>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</si>
  <si>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</si>
  <si>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</si>
  <si>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</si>
  <si>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</si>
  <si>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</si>
  <si>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</si>
  <si>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</si>
  <si>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</si>
  <si>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</si>
  <si>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</si>
  <si>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</si>
  <si>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</si>
  <si>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</si>
  <si>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</si>
  <si>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</si>
  <si>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</si>
  <si>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</si>
  <si>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</si>
  <si>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</si>
  <si>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</si>
  <si>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</si>
  <si>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</si>
  <si>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</si>
  <si>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</si>
  <si>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</si>
  <si>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</si>
  <si>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</si>
  <si>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</si>
  <si>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</si>
  <si>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</si>
  <si>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</si>
  <si>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</si>
  <si>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</si>
  <si>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</si>
  <si>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</si>
  <si>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</si>
  <si>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</si>
  <si>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</si>
  <si>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</si>
  <si>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</si>
  <si>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</si>
  <si>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</si>
  <si>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</si>
  <si>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</si>
  <si>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</si>
  <si>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</si>
  <si>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</si>
  <si>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</si>
  <si>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</si>
  <si>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</si>
  <si>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</si>
  <si>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</si>
  <si>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</si>
  <si>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</si>
  <si>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</si>
  <si>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</si>
  <si>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</si>
  <si>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</si>
  <si>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</si>
  <si>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</si>
  <si>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</si>
  <si>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</si>
  <si>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</si>
  <si>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</si>
  <si>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</si>
  <si>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</si>
  <si>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</si>
  <si>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</si>
  <si>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</si>
  <si>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</si>
  <si>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</si>
  <si>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</si>
  <si>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</si>
  <si>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</si>
  <si>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</si>
  <si>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</si>
  <si>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</si>
  <si>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</si>
  <si>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</si>
  <si>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</si>
  <si>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</si>
  <si>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</si>
  <si>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</si>
  <si>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</si>
  <si>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</si>
  <si>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</si>
  <si>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</si>
  <si>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</si>
  <si>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</si>
  <si>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</si>
  <si>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</si>
  <si>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</si>
  <si>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</si>
  <si>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</si>
  <si>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</si>
  <si>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</si>
  <si>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</si>
  <si>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</si>
  <si>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</si>
  <si>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</si>
  <si>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</si>
  <si>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</si>
  <si>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</si>
  <si>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</si>
  <si>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</si>
  <si>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</si>
  <si>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</si>
  <si>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</si>
  <si>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</si>
  <si>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</si>
  <si>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</si>
  <si>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</si>
  <si>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</si>
  <si>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</si>
  <si>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</si>
  <si>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</si>
  <si>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</si>
  <si>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</si>
  <si>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</si>
  <si>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</si>
  <si>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</si>
  <si>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</si>
  <si>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</si>
  <si>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</si>
  <si>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</si>
  <si>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</si>
  <si>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</si>
  <si>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</si>
  <si>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</si>
  <si>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</si>
  <si>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</si>
  <si>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</si>
  <si>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</si>
  <si>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</si>
  <si>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</si>
  <si>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</si>
  <si>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</si>
  <si>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</si>
  <si>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</si>
  <si>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</si>
  <si>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</si>
  <si>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</si>
  <si>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</si>
  <si>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</si>
  <si>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</si>
  <si>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</si>
  <si>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</si>
  <si>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</si>
  <si>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</si>
  <si>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</si>
  <si>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</si>
  <si>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</si>
  <si>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</si>
  <si>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</si>
  <si>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</si>
  <si>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</si>
  <si>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</si>
  <si>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</si>
  <si>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</si>
  <si>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</si>
  <si>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</si>
  <si>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</si>
  <si>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</si>
  <si>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</si>
  <si>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</si>
  <si>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</si>
  <si>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</si>
  <si>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</si>
  <si>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</si>
  <si>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</si>
  <si>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</si>
  <si>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</si>
  <si>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</si>
  <si>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</si>
  <si>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</si>
  <si>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</si>
  <si>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</si>
  <si>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</si>
  <si>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</si>
  <si>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</si>
  <si>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</si>
  <si>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</si>
  <si>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</si>
  <si>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</si>
  <si>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</si>
  <si>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</si>
  <si>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</si>
  <si>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</si>
  <si>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</si>
  <si>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</si>
  <si>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</si>
  <si>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</si>
  <si>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</si>
  <si>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</si>
  <si>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</si>
  <si>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</si>
  <si>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</si>
  <si>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</si>
  <si>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</si>
  <si>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</si>
  <si>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</si>
  <si>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</si>
  <si>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</si>
  <si>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</si>
  <si>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</si>
  <si>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</si>
  <si>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</si>
  <si>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</si>
  <si>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</si>
  <si>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</si>
  <si>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</si>
  <si>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</si>
  <si>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</si>
  <si>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</si>
  <si>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</si>
  <si>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</si>
  <si>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</si>
  <si>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</si>
  <si>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</si>
  <si>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</si>
  <si>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</si>
  <si>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</si>
  <si>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</si>
  <si>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</si>
  <si>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</si>
  <si>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</si>
  <si>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</si>
  <si>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</si>
  <si>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</si>
  <si>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</si>
  <si>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</si>
  <si>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</si>
  <si>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</si>
  <si>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</si>
  <si>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</si>
  <si>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</si>
  <si>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</si>
  <si>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</si>
  <si>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</si>
  <si>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</si>
  <si>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</si>
  <si>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</si>
  <si>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</si>
  <si>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</si>
  <si>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</si>
  <si>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</si>
  <si>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</si>
  <si>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</si>
  <si>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</si>
  <si>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</si>
  <si>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</si>
  <si>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</si>
  <si>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</si>
  <si>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</si>
  <si>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</si>
  <si>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</si>
  <si>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</si>
  <si>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</si>
  <si>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</si>
  <si>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</si>
  <si>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</si>
  <si>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</si>
  <si>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</si>
  <si>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</si>
  <si>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</si>
  <si>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</si>
  <si>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</si>
  <si>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</si>
  <si>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</si>
  <si>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</si>
  <si>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</si>
  <si>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</si>
  <si>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</si>
  <si>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</si>
  <si>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</si>
  <si>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</si>
  <si>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</si>
  <si>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</si>
  <si>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</si>
  <si>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</si>
  <si>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</si>
  <si>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</si>
  <si>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</si>
  <si>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</si>
  <si>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</si>
  <si>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</si>
  <si>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</si>
  <si>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</si>
  <si>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</si>
  <si>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</si>
  <si>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</si>
  <si>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</si>
  <si>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</si>
  <si>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</si>
  <si>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</si>
  <si>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</si>
  <si>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</si>
  <si>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</si>
  <si>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</si>
  <si>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</si>
  <si>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</si>
  <si>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</si>
  <si>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</si>
  <si>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</si>
  <si>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</si>
  <si>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</si>
  <si>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</si>
  <si>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</si>
  <si>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</si>
  <si>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</si>
  <si>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</si>
  <si>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</si>
  <si>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</si>
  <si>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</si>
  <si>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</si>
  <si>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</si>
  <si>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</si>
  <si>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</si>
  <si>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</si>
  <si>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</si>
  <si>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</si>
  <si>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</si>
  <si>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</si>
  <si>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</si>
  <si>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</si>
  <si>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</si>
  <si>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</si>
  <si>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</si>
  <si>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</si>
  <si>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</si>
  <si>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</si>
  <si>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</si>
  <si>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</si>
  <si>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</si>
  <si>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</si>
  <si>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</si>
  <si>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</si>
  <si>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</si>
  <si>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</si>
  <si>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</si>
  <si>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</si>
  <si>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</si>
  <si>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</si>
  <si>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</si>
  <si>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</si>
  <si>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</si>
  <si>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</si>
  <si>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</si>
  <si>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</si>
  <si>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</si>
  <si>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</si>
  <si>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</si>
  <si>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</si>
  <si>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</si>
  <si>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</si>
  <si>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</si>
  <si>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</si>
  <si>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</si>
  <si>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</si>
  <si>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</si>
  <si>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</si>
  <si>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</si>
  <si>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</si>
  <si>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</si>
  <si>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</si>
  <si>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</si>
  <si>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</si>
  <si>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</si>
  <si>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</si>
  <si>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</si>
  <si>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</si>
  <si>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</si>
  <si>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</si>
  <si>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</si>
  <si>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</si>
  <si>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</si>
  <si>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</si>
  <si>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</si>
  <si>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</si>
  <si>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</si>
  <si>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</si>
  <si>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</si>
  <si>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</si>
  <si>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</si>
  <si>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</si>
  <si>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</si>
  <si>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</si>
  <si>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</si>
  <si>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</si>
  <si>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</si>
  <si>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</si>
  <si>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</si>
  <si>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</si>
  <si>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</si>
  <si>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</si>
  <si>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</si>
  <si>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</si>
  <si>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</si>
  <si>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</si>
  <si>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</si>
  <si>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</si>
  <si>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</si>
  <si>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</si>
  <si>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</si>
  <si>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</si>
  <si>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</si>
  <si>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</si>
  <si>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</si>
  <si>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</si>
  <si>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</si>
  <si>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</si>
  <si>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</si>
  <si>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</si>
  <si>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</si>
  <si>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</si>
  <si>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</si>
  <si>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</si>
  <si>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</si>
  <si>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</si>
  <si>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</si>
  <si>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</si>
  <si>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</si>
  <si>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</si>
  <si>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</si>
  <si>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</si>
  <si>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</si>
  <si>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</si>
  <si>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</si>
  <si>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</si>
  <si>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</si>
  <si>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</si>
  <si>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</si>
  <si>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</si>
  <si>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</si>
  <si>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</si>
  <si>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</si>
  <si>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</si>
  <si>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</si>
  <si>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</si>
  <si>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</si>
  <si>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</si>
  <si>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</si>
  <si>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</si>
  <si>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</si>
  <si>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</si>
  <si>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</si>
  <si>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</si>
  <si>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</si>
  <si>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</si>
  <si>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</si>
  <si>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</si>
  <si>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</si>
  <si>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</si>
  <si>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</si>
  <si>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</si>
  <si>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</si>
  <si>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</si>
  <si>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</si>
  <si>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</si>
  <si>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</si>
  <si>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</si>
  <si>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</si>
  <si>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</si>
  <si>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</si>
  <si>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</si>
  <si>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</si>
  <si>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</si>
  <si>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</si>
  <si>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</si>
  <si>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</si>
  <si>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</si>
  <si>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</si>
  <si>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</si>
  <si>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</si>
  <si>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</si>
  <si>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</si>
  <si>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</si>
  <si>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</si>
  <si>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</si>
  <si>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</si>
  <si>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</si>
  <si>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</si>
  <si>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</si>
  <si>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</si>
  <si>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</si>
  <si>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</si>
  <si>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</si>
  <si>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</si>
  <si>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</si>
  <si>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</si>
  <si>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</si>
  <si>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</si>
  <si>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</si>
  <si>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</si>
  <si>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</si>
  <si>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</si>
  <si>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</si>
  <si>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</si>
  <si>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</si>
  <si>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</si>
  <si>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</si>
  <si>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</si>
  <si>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</si>
  <si>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</si>
  <si>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</si>
  <si>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</si>
  <si>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</si>
  <si>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</si>
  <si>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</si>
  <si>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</si>
  <si>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</si>
  <si>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</si>
  <si>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</si>
  <si>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</si>
  <si>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</si>
  <si>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</si>
  <si>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</si>
  <si>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</si>
  <si>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</si>
  <si>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</si>
  <si>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</si>
  <si>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</si>
  <si>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</si>
  <si>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</si>
  <si>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</si>
  <si>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</si>
  <si>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</si>
  <si>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</si>
  <si>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</si>
  <si>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</si>
  <si>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</si>
  <si>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</si>
  <si>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</si>
  <si>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</si>
  <si>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</si>
  <si>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</si>
  <si>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</si>
  <si>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</si>
  <si>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</si>
  <si>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</si>
  <si>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</si>
  <si>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</si>
  <si>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</si>
  <si>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</si>
  <si>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</si>
  <si>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</si>
  <si>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</si>
  <si>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</si>
  <si>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</si>
  <si>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</si>
  <si>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</si>
  <si>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</si>
  <si>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</si>
  <si>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</si>
  <si>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</si>
  <si>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</si>
  <si>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</si>
  <si>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</si>
  <si>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</si>
  <si>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</si>
  <si>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</si>
  <si>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</si>
  <si>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</si>
  <si>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</si>
  <si>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</si>
  <si>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</si>
  <si>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</si>
  <si>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</si>
  <si>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</si>
  <si>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</si>
  <si>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</si>
  <si>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</si>
  <si>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</si>
  <si>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</si>
  <si>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</si>
  <si>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</si>
  <si>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</si>
  <si>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</si>
  <si>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</si>
  <si>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</si>
  <si>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</si>
  <si>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</si>
  <si>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</si>
  <si>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</si>
  <si>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</si>
  <si>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</si>
  <si>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</si>
  <si>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</si>
  <si>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</si>
  <si>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</si>
  <si>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</si>
  <si>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</si>
  <si>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</si>
  <si>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</si>
  <si>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</si>
  <si>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</si>
  <si>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</si>
  <si>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</si>
  <si>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</si>
  <si>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</si>
  <si>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</si>
  <si>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</si>
  <si>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</si>
  <si>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</si>
  <si>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</si>
  <si>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</si>
  <si>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</si>
  <si>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</si>
  <si>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</si>
  <si>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</si>
  <si>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</si>
  <si>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</si>
  <si>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</si>
  <si>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</si>
  <si>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</si>
  <si>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</si>
  <si>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</si>
  <si>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</si>
  <si>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</si>
  <si>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</si>
  <si>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</si>
  <si>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</si>
  <si>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</si>
  <si>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</si>
  <si>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</si>
  <si>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</si>
  <si>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</si>
  <si>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</si>
  <si>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</si>
  <si>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</si>
  <si>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</si>
  <si>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</si>
  <si>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</si>
  <si>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</si>
  <si>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</si>
  <si>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</si>
  <si>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</si>
  <si>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</si>
  <si>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</si>
  <si>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</si>
  <si>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</si>
  <si>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</si>
  <si>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</si>
  <si>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</si>
  <si>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</si>
  <si>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</si>
  <si>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</si>
  <si>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</si>
  <si>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</si>
  <si>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</si>
  <si>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</si>
  <si>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</si>
  <si>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</si>
  <si>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</si>
  <si>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</si>
  <si>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</si>
  <si>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</si>
  <si>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</si>
  <si>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</si>
  <si>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</si>
  <si>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</si>
  <si>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</si>
  <si>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</si>
  <si>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</si>
  <si>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</si>
  <si>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</si>
  <si>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</si>
  <si>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</si>
  <si>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</si>
  <si>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</si>
  <si>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</si>
  <si>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</si>
  <si>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</si>
  <si>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</si>
  <si>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</si>
  <si>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</si>
  <si>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</si>
  <si>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</si>
  <si>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</si>
  <si>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</si>
  <si>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</si>
  <si>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</si>
  <si>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</si>
  <si>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</si>
  <si>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</si>
  <si>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</si>
  <si>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</si>
  <si>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</si>
  <si>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</si>
  <si>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</si>
  <si>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</si>
  <si>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</si>
  <si>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</si>
  <si>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</si>
  <si>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</si>
  <si>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</si>
  <si>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</si>
  <si>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</si>
  <si>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</si>
  <si>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</si>
  <si>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</si>
  <si>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</si>
  <si>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</si>
  <si>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</si>
  <si>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</si>
  <si>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</si>
  <si>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</si>
  <si>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</si>
  <si>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</si>
  <si>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</si>
  <si>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</si>
  <si>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</si>
  <si>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</si>
  <si>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</si>
  <si>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</si>
  <si>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</si>
  <si>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</si>
  <si>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</si>
  <si>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</si>
  <si>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</si>
  <si>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</si>
  <si>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</si>
  <si>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</si>
  <si>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</si>
  <si>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</si>
  <si>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</si>
  <si>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</si>
  <si>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</si>
  <si>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</si>
  <si>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</si>
  <si>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</si>
  <si>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</si>
  <si>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</si>
  <si>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</si>
  <si>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</si>
  <si>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</si>
  <si>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</si>
  <si>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</si>
  <si>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</si>
  <si>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</si>
  <si>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</si>
  <si>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</si>
  <si>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</si>
  <si>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</si>
  <si>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</si>
  <si>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</si>
  <si>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</si>
  <si>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</si>
  <si>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</si>
  <si>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</si>
  <si>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</si>
  <si>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</si>
  <si>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</si>
  <si>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</si>
  <si>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</si>
  <si>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</si>
  <si>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</si>
  <si>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</si>
  <si>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</si>
  <si>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</si>
  <si>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</si>
  <si>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</si>
  <si>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</si>
  <si>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</si>
  <si>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</si>
  <si>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</si>
  <si>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</si>
  <si>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</si>
  <si>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</si>
  <si>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</si>
  <si>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</si>
  <si>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</si>
  <si>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</si>
  <si>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</si>
  <si>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</si>
  <si>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</si>
  <si>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</si>
  <si>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</si>
  <si>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</si>
  <si>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</si>
  <si>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</si>
  <si>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</si>
  <si>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</si>
  <si>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</si>
  <si>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</si>
  <si>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</si>
  <si>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</si>
  <si>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</si>
  <si>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</si>
  <si>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</si>
  <si>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</si>
  <si>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</si>
  <si>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</si>
  <si>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</si>
  <si>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</si>
  <si>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</si>
  <si>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</si>
  <si>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</si>
  <si>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</si>
  <si>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</si>
  <si>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</si>
  <si>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</si>
  <si>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</si>
  <si>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</si>
  <si>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</si>
  <si>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</si>
  <si>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</si>
  <si>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</si>
  <si>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</si>
  <si>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</si>
  <si>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</si>
  <si>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</si>
  <si>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</si>
  <si>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</si>
  <si>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</si>
  <si>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</si>
  <si>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</si>
  <si>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</si>
  <si>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</si>
  <si>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</si>
  <si>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</si>
  <si>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</si>
  <si>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</si>
  <si>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</si>
  <si>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</si>
  <si>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</si>
  <si>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</si>
  <si>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</si>
  <si>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</si>
  <si>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</si>
  <si>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</si>
  <si>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</si>
  <si>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</si>
  <si>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</si>
  <si>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</si>
  <si>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</si>
  <si>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</si>
  <si>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</si>
  <si>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</si>
  <si>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</si>
  <si>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</si>
  <si>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</si>
  <si>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</si>
  <si>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</si>
  <si>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</si>
  <si>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</si>
  <si>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</si>
  <si>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</si>
  <si>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</si>
  <si>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</si>
  <si>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</si>
  <si>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</si>
  <si>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</si>
  <si>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</si>
  <si>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</si>
  <si>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</si>
  <si>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</si>
  <si>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</si>
  <si>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</si>
  <si>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</si>
  <si>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</si>
  <si>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</si>
  <si>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</si>
  <si>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</si>
  <si>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</si>
  <si>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</si>
  <si>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</si>
  <si>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</si>
  <si>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</si>
  <si>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</si>
  <si>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</si>
  <si>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</si>
  <si>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</si>
  <si>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</si>
  <si>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</si>
  <si>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</si>
  <si>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</si>
  <si>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</si>
  <si>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</si>
  <si>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</si>
  <si>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</si>
  <si>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</si>
  <si>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</si>
  <si>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</si>
  <si>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</si>
  <si>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</si>
  <si>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</si>
  <si>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</si>
  <si>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</si>
  <si>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</si>
  <si>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</si>
  <si>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</si>
  <si>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</si>
  <si>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</si>
  <si>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</si>
  <si>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</si>
  <si>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</si>
  <si>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</si>
  <si>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</si>
  <si>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</si>
  <si>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</si>
  <si>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</si>
  <si>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</si>
  <si>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</si>
  <si>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</si>
  <si>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</si>
  <si>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</si>
  <si>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</si>
  <si>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</si>
  <si>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</si>
  <si>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</si>
  <si>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</si>
  <si>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</si>
  <si>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</si>
  <si>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</si>
  <si>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</si>
  <si>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</si>
  <si>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</si>
  <si>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</si>
  <si>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</si>
  <si>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</si>
  <si>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</si>
  <si>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</si>
  <si>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</si>
  <si>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</si>
  <si>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</si>
  <si>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</si>
  <si>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</si>
  <si>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</si>
  <si>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</si>
  <si>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</si>
  <si>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</si>
  <si>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</si>
  <si>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</si>
  <si>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</si>
  <si>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</si>
  <si>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</si>
  <si>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</si>
  <si>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</si>
  <si>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</si>
  <si>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</si>
  <si>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</si>
  <si>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</si>
  <si>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</si>
  <si>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</si>
  <si>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</si>
  <si>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</si>
  <si>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</si>
  <si>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</si>
  <si>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</si>
  <si>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</si>
  <si>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</si>
  <si>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</si>
  <si>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</si>
  <si>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</si>
  <si>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</si>
  <si>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</si>
  <si>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</si>
  <si>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</si>
  <si>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</si>
  <si>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</si>
  <si>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</si>
  <si>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</si>
  <si>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</si>
  <si>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</si>
  <si>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</si>
  <si>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</si>
  <si>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</si>
  <si>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</si>
  <si>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</si>
  <si>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</si>
  <si>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</si>
  <si>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</si>
  <si>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</si>
  <si>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</si>
  <si>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</si>
  <si>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</si>
  <si>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</si>
  <si>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</si>
  <si>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</si>
  <si>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</si>
  <si>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</si>
  <si>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</si>
  <si>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</si>
  <si>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</si>
  <si>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</si>
  <si>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</si>
  <si>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</si>
  <si>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</si>
  <si>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</si>
  <si>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</si>
  <si>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</si>
  <si>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</si>
  <si>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</si>
  <si>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</si>
  <si>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</si>
  <si>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</si>
  <si>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</si>
  <si>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</si>
  <si>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</si>
  <si>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</si>
  <si>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</si>
  <si>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</si>
  <si>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</si>
  <si>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</si>
  <si>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</si>
  <si>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</si>
  <si>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</si>
  <si>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</si>
  <si>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</si>
  <si>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</si>
  <si>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</si>
  <si>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</si>
  <si>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</si>
  <si>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</si>
  <si>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</si>
  <si>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</si>
  <si>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</si>
  <si>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</si>
  <si>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</si>
  <si>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</si>
  <si>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</si>
  <si>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</si>
  <si>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</si>
  <si>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</si>
  <si>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</si>
  <si>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</si>
  <si>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</si>
  <si>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</si>
  <si>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</si>
  <si>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</si>
  <si>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</si>
  <si>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</si>
  <si>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</si>
  <si>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</si>
  <si>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</si>
  <si>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</si>
  <si>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</si>
  <si>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</si>
  <si>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</si>
  <si>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</si>
  <si>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</si>
  <si>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</si>
  <si>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</si>
  <si>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</si>
  <si>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</si>
  <si>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</si>
  <si>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</si>
  <si>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</si>
  <si>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</si>
  <si>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</si>
  <si>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</si>
  <si>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</si>
  <si>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</si>
  <si>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</si>
  <si>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</si>
  <si>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</si>
  <si>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</si>
  <si>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</si>
  <si>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</si>
  <si>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</si>
  <si>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</si>
  <si>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</si>
  <si>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</si>
  <si>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</si>
  <si>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</si>
  <si>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</si>
  <si>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</si>
  <si>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</si>
  <si>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</si>
  <si>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</si>
  <si>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</si>
  <si>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</si>
  <si>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</si>
  <si>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</si>
  <si>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</si>
  <si>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</si>
  <si>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</si>
  <si>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</si>
  <si>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</si>
  <si>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</si>
  <si>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</si>
  <si>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</si>
  <si>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</si>
  <si>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</si>
  <si>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</si>
  <si>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</si>
  <si>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</si>
  <si>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</si>
  <si>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</si>
  <si>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</si>
  <si>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</si>
  <si>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</si>
  <si>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</si>
  <si>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</si>
  <si>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</si>
  <si>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</si>
  <si>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</si>
  <si>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</si>
  <si>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</si>
  <si>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</si>
  <si>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</si>
  <si>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</si>
  <si>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</si>
  <si>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</si>
  <si>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</si>
  <si>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</si>
  <si>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</si>
  <si>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</si>
  <si>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</si>
  <si>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</si>
  <si>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</si>
  <si>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</si>
  <si>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</si>
  <si>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</si>
  <si>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</si>
  <si>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</si>
  <si>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</si>
  <si>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</si>
  <si>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</si>
  <si>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</si>
  <si>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</si>
  <si>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</si>
  <si>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</si>
  <si>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</si>
  <si>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</si>
  <si>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</si>
  <si>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</si>
  <si>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</si>
  <si>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</si>
  <si>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</si>
  <si>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</si>
  <si>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</si>
  <si>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</si>
  <si>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</si>
  <si>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</si>
  <si>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</si>
  <si>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</si>
  <si>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</si>
  <si>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</si>
  <si>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</si>
  <si>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</si>
  <si>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</si>
  <si>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</si>
  <si>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</si>
  <si>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</si>
  <si>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</si>
  <si>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</si>
  <si>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</si>
  <si>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</si>
  <si>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</si>
  <si>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</si>
  <si>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</si>
  <si>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</si>
  <si>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</si>
  <si>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</si>
  <si>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</si>
  <si>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</si>
  <si>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</si>
  <si>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</si>
  <si>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</si>
  <si>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</si>
  <si>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</si>
  <si>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</si>
  <si>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</si>
  <si>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</si>
  <si>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</si>
  <si>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</si>
  <si>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</si>
  <si>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</si>
  <si>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</si>
  <si>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</si>
  <si>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</si>
  <si>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</si>
  <si>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</si>
  <si>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</si>
  <si>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</si>
  <si>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</si>
  <si>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</si>
  <si>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</si>
  <si>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</si>
  <si>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</si>
  <si>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</si>
  <si>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</si>
  <si>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</si>
  <si>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</si>
  <si>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</si>
  <si>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</si>
  <si>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</si>
  <si>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</si>
  <si>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</si>
  <si>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</si>
  <si>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</si>
  <si>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</si>
  <si>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</si>
  <si>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</si>
  <si>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</si>
  <si>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</si>
  <si>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</si>
  <si>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</si>
  <si>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</si>
  <si>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</si>
  <si>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</si>
  <si>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</si>
  <si>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</si>
  <si>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</si>
  <si>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</si>
  <si>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</si>
  <si>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</si>
  <si>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</si>
  <si>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</si>
  <si>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</si>
  <si>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</si>
  <si>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</si>
  <si>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</si>
  <si>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</si>
  <si>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</si>
  <si>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</si>
  <si>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</si>
  <si>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</si>
  <si>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</si>
  <si>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</si>
  <si>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</si>
  <si>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</si>
  <si>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</si>
  <si>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</si>
  <si>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</si>
  <si>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</si>
  <si>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</si>
  <si>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</si>
  <si>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</si>
  <si>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</si>
  <si>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</si>
  <si>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</si>
  <si>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</si>
  <si>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</si>
  <si>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</si>
  <si>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</si>
  <si>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</si>
  <si>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</si>
  <si>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</si>
  <si>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</si>
  <si>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</si>
  <si>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</si>
  <si>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</si>
  <si>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</si>
  <si>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</si>
  <si>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</si>
  <si>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</si>
  <si>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</si>
  <si>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</si>
  <si>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</si>
  <si>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</si>
  <si>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</si>
  <si>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</si>
  <si>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</si>
  <si>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</si>
  <si>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</si>
  <si>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</si>
  <si>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</si>
  <si>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</si>
  <si>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</si>
  <si>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</si>
  <si>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</si>
  <si>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</si>
  <si>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</si>
  <si>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</si>
  <si>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</si>
  <si>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</si>
  <si>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</si>
  <si>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</si>
  <si>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</si>
  <si>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</si>
  <si>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</si>
  <si>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</si>
  <si>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</si>
  <si>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</si>
  <si>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</si>
  <si>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</si>
  <si>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</si>
  <si>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</si>
  <si>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</si>
  <si>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</si>
  <si>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</si>
  <si>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</si>
  <si>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</si>
  <si>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</si>
  <si>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</si>
  <si>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</si>
  <si>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</si>
  <si>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</si>
  <si>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</si>
  <si>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</si>
  <si>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</si>
  <si>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</si>
  <si>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</si>
  <si>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</si>
  <si>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</si>
  <si>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</si>
  <si>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</si>
  <si>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</si>
  <si>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</si>
  <si>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</si>
  <si>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</si>
  <si>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</si>
  <si>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</si>
  <si>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</si>
  <si>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</si>
  <si>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</si>
  <si>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</si>
  <si>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</si>
  <si>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</si>
  <si>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</si>
  <si>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</si>
  <si>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</si>
  <si>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</si>
  <si>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</si>
  <si>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</si>
  <si>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</si>
  <si>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</si>
  <si>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</si>
  <si>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</si>
  <si>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</si>
  <si>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</si>
  <si>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</si>
  <si>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</si>
  <si>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</si>
  <si>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</si>
  <si>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</si>
  <si>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</si>
  <si>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</si>
  <si>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</si>
  <si>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</si>
  <si>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</si>
  <si>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</si>
  <si>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</si>
  <si>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</si>
  <si>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</si>
  <si>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</si>
  <si>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</si>
  <si>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</si>
  <si>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</si>
  <si>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</si>
  <si>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</si>
  <si>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</si>
  <si>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</si>
  <si>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</si>
  <si>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</si>
  <si>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</si>
  <si>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</si>
  <si>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</si>
  <si>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</si>
  <si>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</si>
  <si>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</si>
  <si>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</si>
  <si>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</si>
  <si>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</si>
  <si>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</si>
  <si>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</si>
  <si>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</si>
  <si>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</si>
  <si>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</si>
  <si>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</si>
  <si>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</si>
  <si>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</si>
  <si>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</si>
  <si>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</si>
  <si>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</si>
  <si>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</si>
  <si>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</si>
  <si>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</si>
  <si>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</si>
  <si>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</si>
  <si>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</si>
  <si>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</si>
  <si>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</si>
  <si>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</si>
  <si>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</si>
  <si>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</si>
  <si>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</si>
  <si>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</si>
  <si>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</si>
  <si>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</si>
  <si>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</si>
  <si>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</si>
  <si>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</si>
  <si>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</si>
  <si>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</si>
  <si>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</si>
  <si>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</si>
  <si>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</si>
  <si>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</si>
  <si>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</si>
  <si>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</si>
  <si>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</si>
  <si>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</si>
  <si>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</si>
  <si>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</si>
  <si>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</si>
  <si>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</si>
  <si>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</si>
  <si>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</si>
  <si>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</si>
  <si>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</si>
  <si>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</si>
  <si>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</si>
  <si>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</si>
  <si>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</si>
  <si>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</si>
  <si>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</si>
  <si>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</si>
  <si>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</si>
  <si>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</si>
  <si>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</si>
  <si>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</si>
  <si>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</si>
  <si>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</si>
  <si>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</si>
  <si>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</si>
  <si>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</si>
  <si>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</si>
  <si>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</si>
  <si>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</si>
  <si>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</si>
  <si>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</si>
  <si>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</si>
  <si>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</si>
  <si>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</si>
  <si>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</si>
  <si>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</si>
  <si>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</si>
  <si>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</si>
  <si>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</si>
  <si>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</si>
  <si>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</si>
  <si>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</si>
  <si>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</si>
  <si>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</si>
  <si>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</si>
  <si>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</si>
  <si>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</si>
  <si>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</si>
  <si>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</si>
  <si>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</si>
  <si>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</si>
  <si>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</si>
  <si>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</si>
  <si>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</si>
  <si>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</si>
  <si>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</si>
  <si>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</si>
  <si>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</si>
  <si>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</si>
  <si>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</si>
  <si>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</si>
  <si>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</si>
  <si>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</si>
  <si>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</si>
  <si>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</si>
  <si>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</si>
  <si>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</si>
  <si>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</si>
  <si>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</si>
  <si>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</si>
  <si>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</si>
  <si>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</si>
  <si>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</si>
  <si>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</si>
  <si>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</si>
  <si>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</si>
  <si>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</si>
  <si>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</si>
  <si>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</si>
  <si>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</si>
  <si>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</si>
  <si>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</si>
  <si>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</si>
  <si>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</si>
  <si>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</si>
  <si>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</si>
  <si>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</si>
  <si>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</si>
  <si>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</si>
  <si>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</si>
  <si>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</si>
  <si>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</si>
  <si>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</si>
  <si>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</si>
  <si>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</si>
  <si>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</si>
  <si>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</si>
  <si>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</si>
  <si>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</si>
  <si>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</si>
  <si>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</si>
  <si>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</si>
  <si>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</si>
  <si>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</si>
  <si>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</si>
  <si>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</si>
  <si>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</si>
  <si>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</si>
  <si>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</si>
  <si>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</si>
  <si>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</si>
  <si>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</si>
  <si>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</si>
  <si>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</si>
  <si>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</si>
  <si>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</si>
  <si>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</si>
  <si>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</si>
  <si>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</si>
  <si>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</si>
  <si>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</si>
  <si>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</si>
  <si>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</si>
  <si>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</si>
  <si>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</si>
  <si>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</si>
  <si>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</si>
  <si>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</si>
  <si>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</si>
  <si>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</si>
  <si>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</si>
  <si>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</si>
  <si>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</si>
  <si>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</si>
  <si>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</si>
  <si>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</si>
  <si>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</si>
  <si>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</si>
  <si>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</si>
  <si>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</si>
  <si>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</si>
  <si>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</si>
  <si>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</si>
  <si>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</si>
  <si>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</si>
  <si>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</si>
  <si>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</si>
  <si>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</si>
  <si>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</si>
  <si>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</si>
  <si>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</si>
  <si>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</si>
  <si>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</si>
  <si>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</si>
  <si>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</si>
  <si>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</si>
  <si>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</si>
  <si>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</si>
  <si>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</si>
  <si>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</si>
  <si>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</si>
  <si>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</si>
  <si>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</si>
  <si>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</si>
  <si>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</si>
  <si>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</si>
  <si>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</si>
  <si>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</si>
  <si>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</si>
  <si>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</si>
  <si>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</si>
  <si>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</si>
  <si>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</si>
  <si>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</si>
  <si>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</si>
  <si>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</si>
  <si>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</si>
  <si>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</si>
  <si>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</si>
  <si>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</si>
  <si>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</si>
  <si>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</si>
  <si>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</si>
  <si>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</si>
  <si>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</si>
  <si>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</si>
  <si>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</si>
  <si>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</si>
  <si>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</si>
  <si>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</si>
  <si>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</si>
  <si>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</si>
  <si>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</si>
  <si>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</si>
  <si>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</si>
  <si>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</si>
  <si>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</si>
  <si>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</si>
  <si>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</si>
  <si>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</si>
  <si>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</si>
  <si>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</si>
  <si>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</si>
  <si>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</si>
  <si>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</si>
  <si>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</si>
  <si>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</si>
  <si>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</si>
  <si>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</si>
  <si>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</si>
  <si>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</si>
  <si>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</si>
  <si>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</si>
  <si>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</si>
  <si>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</si>
  <si>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</si>
  <si>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</si>
  <si>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</si>
  <si>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</si>
  <si>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</si>
  <si>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</si>
  <si>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</si>
  <si>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</si>
  <si>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</si>
  <si>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</si>
  <si>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</si>
  <si>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</si>
  <si>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</si>
  <si>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</si>
  <si>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</si>
  <si>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</si>
  <si>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</si>
  <si>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</si>
  <si>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</si>
  <si>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</si>
  <si>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</si>
  <si>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</si>
  <si>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</si>
  <si>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</si>
  <si>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</si>
  <si>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</si>
  <si>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</si>
  <si>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</si>
  <si>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</si>
  <si>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</si>
  <si>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</si>
  <si>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</si>
  <si>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</si>
  <si>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</si>
  <si>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</si>
  <si>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</si>
  <si>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</si>
  <si>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</si>
  <si>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</si>
  <si>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</si>
  <si>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</si>
  <si>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</si>
  <si>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</si>
  <si>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</si>
  <si>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</si>
  <si>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</si>
  <si>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</si>
  <si>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</si>
  <si>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</si>
  <si>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</si>
  <si>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</si>
  <si>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</si>
  <si>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</si>
  <si>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</si>
  <si>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</si>
  <si>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</si>
  <si>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</si>
  <si>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</si>
  <si>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</si>
  <si>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</si>
  <si>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</si>
  <si>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</si>
  <si>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</si>
  <si>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</si>
  <si>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</si>
  <si>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</si>
  <si>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</si>
  <si>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</si>
  <si>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</si>
  <si>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</si>
  <si>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</si>
  <si>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</si>
  <si>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</si>
  <si>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</si>
  <si>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</si>
  <si>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</si>
  <si>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</si>
  <si>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</si>
  <si>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</si>
  <si>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</si>
  <si>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</si>
  <si>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</si>
  <si>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</si>
  <si>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</si>
  <si>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</si>
  <si>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</si>
  <si>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</si>
  <si>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</si>
  <si>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</si>
  <si>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</si>
  <si>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</si>
  <si>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</si>
  <si>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</si>
  <si>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</si>
  <si>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</si>
  <si>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</si>
  <si>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</si>
  <si>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</si>
  <si>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</si>
  <si>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</si>
  <si>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</si>
  <si>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</si>
  <si>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</si>
  <si>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</si>
  <si>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</si>
  <si>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</si>
  <si>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</si>
  <si>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</si>
  <si>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</si>
  <si>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</si>
  <si>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</si>
  <si>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</si>
  <si>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</si>
  <si>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</si>
  <si>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</si>
  <si>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</si>
  <si>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</si>
  <si>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</si>
  <si>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</si>
  <si>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</si>
  <si>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</si>
  <si>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</si>
  <si>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</si>
  <si>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</si>
  <si>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</si>
  <si>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</si>
  <si>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</si>
  <si>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</si>
  <si>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</si>
  <si>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</si>
  <si>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</si>
  <si>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</si>
  <si>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</si>
  <si>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</si>
  <si>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</si>
  <si>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</si>
  <si>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</si>
  <si>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</si>
  <si>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</si>
  <si>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</si>
  <si>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</si>
  <si>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</si>
  <si>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</si>
  <si>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</si>
  <si>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</si>
  <si>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</si>
  <si>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</si>
  <si>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</si>
  <si>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</si>
  <si>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</si>
  <si>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</si>
  <si>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</si>
  <si>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</si>
  <si>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</si>
  <si>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</si>
  <si>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</si>
  <si>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</si>
  <si>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</si>
  <si>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</si>
  <si>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</si>
  <si>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</si>
  <si>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</si>
  <si>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</si>
  <si>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</si>
  <si>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</si>
  <si>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</si>
  <si>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</si>
  <si>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</si>
  <si>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</si>
  <si>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</si>
  <si>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</si>
  <si>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</si>
  <si>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</si>
  <si>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</si>
  <si>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</si>
  <si>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</si>
  <si>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</si>
  <si>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</si>
  <si>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</si>
  <si>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</si>
  <si>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</si>
  <si>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</si>
  <si>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</si>
  <si>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</si>
  <si>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</si>
  <si>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</si>
  <si>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</si>
  <si>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</si>
  <si>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</si>
  <si>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</si>
  <si>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</si>
  <si>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</si>
  <si>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</si>
  <si>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</si>
  <si>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</si>
  <si>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</si>
  <si>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</si>
  <si>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</si>
  <si>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</si>
  <si>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</si>
  <si>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</si>
  <si>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</si>
  <si>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</si>
  <si>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</si>
  <si>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</si>
  <si>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</si>
  <si>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</si>
  <si>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</si>
  <si>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</si>
  <si>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</si>
  <si>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</si>
  <si>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</si>
  <si>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</si>
  <si>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</si>
  <si>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</si>
  <si>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</si>
  <si>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</si>
  <si>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</si>
  <si>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</si>
  <si>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</si>
  <si>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</si>
  <si>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</si>
  <si>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</si>
  <si>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</si>
  <si>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</si>
  <si>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</si>
  <si>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</si>
  <si>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</si>
  <si>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</si>
  <si>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</si>
  <si>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</si>
  <si>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</si>
  <si>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</si>
  <si>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</si>
  <si>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</si>
  <si>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</si>
  <si>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</si>
  <si>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</si>
  <si>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</si>
  <si>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</si>
  <si>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</si>
  <si>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</si>
  <si>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</si>
  <si>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</si>
  <si>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</si>
  <si>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</si>
  <si>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</si>
  <si>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</si>
  <si>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</si>
  <si>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</si>
  <si>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</si>
  <si>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</si>
  <si>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</si>
  <si>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</si>
  <si>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</si>
  <si>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</si>
  <si>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</si>
  <si>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</si>
  <si>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</si>
  <si>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</si>
  <si>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</si>
  <si>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</si>
  <si>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</si>
  <si>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</si>
  <si>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</si>
  <si>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</si>
  <si>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</si>
  <si>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</si>
  <si>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</si>
  <si>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</si>
  <si>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</si>
  <si>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</si>
  <si>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</si>
  <si>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</si>
  <si>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</si>
  <si>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</si>
  <si>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</si>
  <si>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</si>
  <si>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</si>
  <si>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</si>
  <si>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</si>
  <si>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</si>
  <si>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</si>
  <si>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</si>
  <si>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</si>
  <si>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</si>
  <si>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</si>
  <si>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</si>
  <si>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</si>
  <si>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</si>
  <si>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</si>
  <si>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</si>
  <si>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</si>
  <si>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</si>
  <si>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</si>
  <si>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</si>
  <si>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</si>
  <si>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</si>
  <si>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</si>
  <si>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</si>
  <si>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</si>
  <si>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</si>
  <si>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</si>
  <si>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</si>
  <si>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</si>
  <si>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</si>
  <si>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</si>
  <si>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</si>
  <si>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</si>
  <si>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</si>
  <si>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</si>
  <si>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</si>
  <si>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</si>
  <si>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</si>
  <si>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</si>
  <si>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</si>
  <si>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</si>
  <si>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</si>
  <si>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</si>
  <si>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</si>
  <si>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</si>
  <si>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</si>
  <si>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</si>
  <si>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</si>
  <si>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</si>
  <si>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</si>
  <si>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</si>
  <si>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</si>
  <si>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</si>
  <si>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</si>
  <si>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</si>
  <si>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</si>
  <si>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</si>
  <si>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</si>
  <si>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</si>
  <si>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</si>
  <si>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</si>
  <si>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</si>
  <si>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</si>
  <si>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</si>
  <si>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</si>
  <si>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</si>
  <si>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</si>
  <si>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</si>
  <si>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</si>
  <si>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</si>
  <si>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</si>
  <si>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</si>
  <si>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</si>
  <si>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</si>
  <si>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</si>
  <si>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</si>
  <si>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</si>
  <si>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</si>
  <si>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</si>
  <si>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</si>
  <si>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</si>
  <si>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</si>
  <si>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</si>
  <si>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</si>
  <si>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</si>
  <si>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</si>
  <si>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</si>
  <si>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</si>
  <si>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</si>
  <si>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</si>
  <si>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</si>
  <si>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</si>
  <si>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</si>
  <si>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</si>
  <si>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</si>
  <si>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</si>
  <si>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</si>
  <si>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</si>
  <si>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</si>
  <si>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</si>
  <si>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</si>
  <si>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</si>
  <si>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</si>
  <si>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</si>
  <si>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</si>
  <si>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</si>
  <si>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</si>
  <si>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</si>
  <si>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</si>
  <si>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</si>
  <si>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</si>
  <si>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</si>
  <si>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</si>
  <si>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</si>
  <si>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</si>
  <si>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</si>
  <si>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</si>
  <si>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</si>
  <si>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</si>
  <si>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</si>
  <si>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</si>
  <si>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</si>
  <si>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</si>
  <si>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</si>
  <si>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</si>
  <si>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</si>
  <si>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</si>
  <si>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</si>
  <si>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</si>
  <si>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</si>
  <si>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</si>
  <si>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</si>
  <si>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</si>
  <si>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</si>
  <si>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</si>
  <si>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</si>
  <si>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</si>
  <si>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</si>
  <si>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</si>
  <si>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</si>
  <si>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</si>
  <si>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</si>
  <si>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</si>
  <si>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</si>
  <si>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</si>
  <si>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</si>
  <si>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</si>
  <si>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</si>
  <si>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</si>
  <si>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</si>
  <si>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</si>
  <si>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</si>
  <si>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</si>
  <si>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</si>
  <si>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</si>
  <si>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</si>
  <si>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</si>
  <si>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</si>
  <si>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</si>
  <si>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</si>
  <si>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</si>
  <si>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</si>
  <si>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</si>
  <si>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</si>
  <si>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</si>
  <si>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</si>
  <si>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</si>
  <si>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</si>
  <si>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</si>
  <si>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</si>
  <si>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</si>
  <si>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</si>
  <si>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</si>
  <si>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</si>
  <si>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</si>
  <si>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</si>
  <si>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</si>
  <si>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</si>
  <si>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</si>
  <si>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</si>
  <si>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</si>
  <si>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</si>
  <si>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</si>
  <si>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</si>
  <si>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</si>
  <si>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</si>
  <si>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</si>
  <si>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</si>
  <si>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</si>
  <si>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</si>
  <si>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</si>
  <si>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</si>
  <si>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</si>
  <si>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</si>
  <si>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</si>
  <si>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</si>
  <si>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</si>
  <si>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</si>
  <si>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</si>
  <si>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</si>
  <si>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</si>
  <si>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</si>
  <si>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</si>
  <si>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</si>
  <si>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</si>
  <si>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</si>
  <si>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</si>
  <si>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</si>
  <si>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</si>
  <si>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</si>
  <si>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</si>
  <si>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</si>
  <si>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</si>
  <si>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</si>
  <si>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</si>
  <si>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</si>
  <si>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</si>
  <si>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</si>
  <si>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</si>
  <si>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</si>
  <si>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</si>
  <si>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</si>
  <si>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</si>
  <si>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</si>
  <si>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</si>
  <si>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</si>
  <si>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</si>
  <si>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</si>
  <si>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</si>
  <si>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</si>
  <si>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</si>
  <si>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</si>
  <si>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</si>
  <si>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</si>
  <si>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</si>
  <si>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</si>
  <si>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</si>
  <si>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</si>
  <si>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</si>
  <si>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</si>
  <si>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</si>
  <si>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</si>
  <si>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</si>
  <si>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</si>
  <si>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</si>
  <si>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</si>
  <si>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</si>
  <si>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</si>
  <si>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</si>
  <si>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</si>
  <si>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</si>
  <si>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</si>
  <si>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</si>
  <si>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</si>
  <si>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</si>
  <si>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</si>
  <si>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</si>
  <si>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</si>
  <si>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</si>
  <si>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</si>
  <si>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</si>
  <si>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</si>
  <si>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</si>
  <si>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</si>
  <si>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</si>
  <si>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</si>
  <si>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</si>
  <si>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</si>
  <si>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</si>
  <si>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</si>
  <si>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</si>
  <si>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</si>
  <si>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</si>
  <si>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</si>
  <si>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</si>
  <si>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</si>
  <si>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</si>
  <si>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</si>
  <si>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</si>
  <si>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</si>
  <si>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</si>
  <si>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</si>
  <si>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</si>
  <si>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</si>
  <si>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</si>
  <si>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</si>
  <si>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</si>
  <si>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</si>
  <si>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</si>
  <si>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</si>
  <si>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</si>
  <si>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</si>
  <si>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</si>
  <si>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</si>
  <si>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</si>
  <si>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</si>
  <si>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</si>
  <si>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</si>
  <si>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</si>
  <si>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</si>
  <si>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</si>
  <si>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</si>
  <si>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</si>
  <si>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</si>
  <si>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</si>
  <si>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</si>
  <si>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</si>
  <si>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</si>
  <si>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</si>
  <si>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</si>
  <si>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</si>
  <si>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</si>
  <si>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</si>
  <si>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</si>
  <si>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</si>
  <si>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</si>
  <si>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</si>
  <si>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</si>
  <si>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</si>
  <si>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</si>
  <si>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</si>
  <si>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</si>
  <si>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</si>
  <si>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</si>
  <si>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</si>
  <si>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</si>
  <si>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</si>
  <si>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</si>
  <si>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</si>
  <si>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</si>
  <si>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</si>
  <si>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</si>
  <si>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</si>
  <si>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</si>
  <si>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</si>
  <si>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</si>
  <si>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</si>
  <si>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</si>
  <si>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</si>
  <si>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</si>
  <si>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</si>
  <si>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</si>
  <si>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</si>
  <si>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</si>
  <si>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</si>
  <si>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</si>
  <si>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</si>
  <si>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</si>
  <si>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</si>
  <si>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</si>
  <si>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</si>
  <si>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</si>
  <si>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</si>
  <si>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</si>
  <si>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</si>
  <si>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</si>
  <si>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</si>
  <si>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</si>
  <si>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</si>
  <si>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</si>
  <si>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</si>
  <si>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</si>
  <si>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</si>
  <si>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</si>
  <si>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</si>
  <si>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</si>
  <si>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</si>
  <si>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</si>
  <si>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</si>
  <si>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</si>
  <si>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</si>
  <si>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</si>
  <si>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</si>
  <si>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</si>
  <si>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</si>
  <si>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</si>
  <si>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</si>
  <si>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</si>
  <si>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</si>
  <si>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</si>
  <si>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</si>
  <si>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</si>
  <si>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</si>
  <si>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</si>
  <si>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</si>
  <si>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</si>
  <si>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</si>
  <si>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</si>
  <si>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</si>
  <si>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</si>
  <si>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</si>
  <si>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</si>
  <si>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</si>
  <si>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</si>
  <si>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</si>
  <si>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</si>
  <si>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</si>
  <si>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</si>
  <si>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</si>
  <si>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</si>
  <si>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</si>
  <si>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</si>
  <si>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</si>
  <si>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</si>
  <si>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</si>
  <si>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</si>
  <si>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</si>
  <si>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</si>
  <si>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</si>
  <si>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</si>
  <si>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</si>
  <si>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</si>
  <si>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</si>
  <si>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</si>
  <si>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</si>
  <si>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</si>
  <si>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</si>
  <si>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</si>
  <si>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</si>
  <si>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</si>
  <si>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</si>
  <si>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</si>
  <si>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</si>
  <si>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</si>
  <si>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</si>
  <si>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</si>
  <si>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</si>
  <si>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</si>
  <si>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</si>
  <si>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</si>
  <si>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</si>
  <si>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</si>
  <si>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</si>
  <si>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</si>
  <si>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</si>
  <si>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</si>
  <si>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</si>
  <si>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</si>
  <si>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</si>
  <si>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</si>
  <si>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</si>
  <si>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</si>
  <si>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</si>
  <si>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</si>
  <si>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</si>
  <si>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</si>
  <si>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</si>
  <si>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</si>
  <si>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</si>
  <si>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</si>
  <si>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</si>
  <si>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</si>
  <si>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</si>
  <si>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</si>
  <si>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</si>
  <si>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</si>
  <si>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</si>
  <si>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</si>
  <si>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</si>
  <si>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</si>
  <si>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</si>
  <si>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</si>
  <si>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</si>
  <si>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</si>
  <si>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</si>
  <si>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</si>
  <si>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</si>
  <si>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</si>
  <si>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</si>
  <si>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</si>
  <si>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</si>
  <si>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</si>
  <si>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</si>
  <si>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</si>
  <si>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</si>
  <si>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</si>
  <si>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</si>
  <si>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</si>
  <si>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</si>
  <si>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</si>
  <si>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</si>
  <si>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</si>
  <si>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</si>
  <si>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</si>
  <si>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</si>
  <si>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</si>
  <si>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</si>
  <si>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</si>
  <si>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</si>
  <si>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</si>
  <si>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</si>
  <si>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</si>
  <si>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</si>
  <si>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</si>
  <si>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</si>
  <si>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</si>
  <si>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</si>
  <si>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</si>
  <si>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</si>
  <si>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</si>
  <si>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</si>
  <si>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</si>
  <si>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</si>
  <si>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</si>
  <si>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</si>
  <si>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</si>
  <si>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</si>
  <si>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</si>
  <si>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</si>
  <si>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</si>
  <si>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</si>
  <si>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</si>
  <si>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</si>
  <si>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</si>
  <si>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</si>
  <si>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</si>
  <si>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</si>
  <si>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</si>
  <si>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</si>
  <si>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</si>
  <si>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</si>
  <si>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</si>
  <si>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</si>
  <si>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</si>
  <si>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</si>
  <si>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</si>
  <si>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</si>
  <si>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</si>
  <si>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</si>
  <si>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</si>
  <si>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</si>
  <si>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</si>
  <si>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</si>
  <si>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</si>
  <si>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</si>
  <si>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</si>
  <si>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</si>
  <si>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</si>
  <si>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</si>
  <si>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</si>
  <si>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</si>
  <si>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</si>
  <si>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</si>
  <si>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</si>
  <si>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</si>
  <si>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</si>
  <si>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</si>
  <si>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</si>
  <si>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</si>
  <si>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</si>
  <si>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</si>
  <si>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</si>
  <si>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</si>
  <si>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</si>
  <si>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</si>
  <si>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</si>
  <si>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</si>
  <si>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</si>
  <si>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</si>
  <si>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</si>
  <si>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</si>
  <si>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</si>
  <si>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</si>
  <si>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</si>
  <si>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</si>
  <si>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</si>
  <si>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</si>
  <si>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</si>
  <si>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</si>
  <si>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</si>
  <si>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</si>
  <si>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</si>
  <si>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</si>
  <si>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</si>
  <si>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</si>
  <si>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</si>
  <si>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</si>
  <si>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</si>
  <si>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</si>
  <si>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</si>
  <si>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</si>
  <si>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</si>
  <si>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</si>
  <si>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</si>
  <si>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</si>
  <si>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</si>
  <si>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</si>
  <si>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</si>
  <si>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</si>
  <si>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</si>
  <si>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</si>
  <si>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</si>
  <si>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</si>
  <si>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</si>
  <si>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</si>
  <si>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</si>
  <si>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</si>
  <si>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</si>
  <si>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</si>
  <si>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</si>
  <si>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</si>
  <si>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</si>
  <si>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</si>
  <si>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</si>
  <si>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</si>
  <si>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</si>
  <si>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</si>
  <si>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</si>
  <si>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</si>
  <si>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</si>
  <si>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</si>
  <si>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</si>
  <si>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</si>
  <si>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</si>
  <si>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</si>
  <si>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</si>
  <si>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</si>
  <si>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</si>
  <si>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</si>
  <si>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</si>
  <si>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</si>
  <si>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</si>
  <si>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</si>
  <si>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</si>
  <si>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</si>
  <si>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</si>
  <si>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</si>
  <si>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</si>
  <si>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</si>
  <si>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</si>
  <si>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</si>
  <si>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</si>
  <si>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</si>
  <si>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</si>
  <si>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</si>
  <si>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</si>
  <si>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</si>
  <si>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</si>
  <si>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</si>
  <si>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</si>
  <si>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</si>
  <si>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</si>
  <si>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</si>
  <si>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</si>
  <si>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</si>
  <si>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</si>
  <si>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</si>
  <si>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</si>
  <si>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</si>
  <si>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</si>
  <si>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</si>
  <si>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</si>
  <si>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</si>
  <si>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</si>
  <si>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</si>
  <si>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</si>
  <si>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</si>
  <si>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</si>
  <si>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</si>
  <si>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</si>
  <si>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</si>
  <si>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</si>
  <si>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</si>
  <si>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</si>
  <si>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</si>
  <si>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</si>
  <si>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</si>
  <si>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</si>
  <si>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</si>
  <si>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</si>
  <si>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</si>
  <si>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</si>
  <si>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</si>
  <si>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</si>
  <si>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</si>
  <si>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</si>
  <si>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</si>
  <si>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</si>
  <si>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</si>
  <si>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</si>
  <si>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</si>
  <si>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</si>
  <si>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</si>
  <si>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</si>
  <si>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</si>
  <si>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</si>
  <si>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</si>
  <si>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</si>
  <si>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</si>
  <si>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</si>
  <si>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</si>
  <si>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</si>
  <si>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</si>
  <si>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</si>
  <si>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</si>
  <si>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</si>
  <si>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</si>
  <si>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</si>
  <si>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</si>
  <si>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</si>
  <si>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</si>
  <si>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</si>
  <si>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</si>
  <si>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</si>
  <si>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</si>
  <si>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</si>
  <si>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</si>
  <si>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</si>
  <si>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</si>
  <si>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</si>
  <si>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</si>
  <si>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</si>
  <si>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</si>
  <si>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</si>
  <si>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</si>
  <si>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</si>
  <si>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</si>
  <si>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</si>
  <si>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</si>
  <si>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</si>
  <si>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</si>
  <si>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</si>
  <si>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</si>
  <si>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</si>
  <si>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</si>
  <si>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</si>
  <si>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</si>
  <si>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</si>
  <si>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</si>
  <si>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</si>
  <si>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</si>
  <si>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</si>
  <si>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</si>
  <si>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</si>
  <si>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</si>
  <si>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</si>
  <si>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</si>
  <si>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</si>
  <si>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</si>
  <si>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</si>
  <si>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</si>
  <si>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</si>
  <si>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</si>
  <si>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</si>
  <si>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</si>
  <si>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</si>
  <si>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</si>
  <si>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</si>
  <si>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</si>
  <si>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</si>
  <si>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</si>
  <si>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</si>
  <si>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</si>
  <si>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</si>
  <si>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</si>
  <si>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</si>
  <si>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</si>
  <si>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</si>
  <si>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</si>
  <si>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</si>
  <si>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</si>
  <si>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</si>
  <si>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</si>
  <si>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</si>
  <si>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</si>
  <si>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</si>
  <si>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</si>
  <si>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</si>
  <si>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</si>
  <si>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</si>
  <si>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</si>
  <si>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</si>
  <si>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</si>
  <si>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</si>
  <si>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</si>
  <si>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</si>
  <si>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</si>
  <si>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</si>
  <si>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</si>
  <si>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</si>
  <si>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</si>
  <si>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</si>
  <si>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</si>
  <si>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</si>
  <si>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</si>
  <si>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</si>
  <si>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</si>
  <si>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</si>
  <si>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</si>
  <si>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</si>
  <si>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</si>
  <si>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</si>
  <si>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</si>
  <si>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</si>
  <si>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</si>
  <si>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</si>
  <si>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</si>
  <si>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</si>
  <si>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</si>
  <si>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</si>
  <si>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</si>
  <si>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</si>
  <si>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</si>
  <si>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</si>
  <si>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</si>
  <si>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</si>
  <si>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</si>
  <si>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</si>
  <si>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</si>
  <si>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</si>
  <si>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</si>
  <si>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</si>
  <si>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</si>
  <si>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</si>
  <si>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</si>
  <si>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</si>
  <si>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</si>
  <si>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</si>
  <si>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</si>
  <si>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</si>
  <si>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</si>
  <si>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</si>
  <si>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</si>
  <si>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</si>
  <si>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</si>
  <si>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</si>
  <si>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</si>
  <si>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</si>
  <si>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</si>
  <si>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</si>
  <si>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</si>
  <si>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</si>
  <si>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</si>
  <si>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</si>
  <si>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</si>
  <si>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</si>
  <si>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</si>
  <si>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</si>
  <si>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</si>
  <si>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</si>
  <si>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</si>
  <si>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</si>
  <si>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</si>
  <si>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</si>
  <si>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</si>
  <si>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</si>
  <si>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</si>
  <si>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</si>
  <si>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</si>
  <si>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</si>
  <si>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</si>
  <si>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</si>
  <si>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</si>
  <si>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</si>
  <si>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</si>
  <si>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</si>
  <si>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</si>
  <si>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</si>
  <si>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</si>
  <si>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</si>
  <si>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</si>
  <si>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</si>
  <si>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</si>
  <si>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</si>
  <si>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</si>
  <si>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</si>
  <si>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</si>
  <si>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</si>
  <si>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</si>
  <si>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</si>
  <si>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</si>
  <si>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</si>
  <si>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</si>
  <si>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</si>
  <si>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</si>
  <si>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</si>
  <si>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</si>
  <si>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</si>
  <si>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</si>
  <si>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</si>
  <si>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</si>
  <si>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</si>
  <si>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</si>
  <si>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</si>
  <si>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</si>
  <si>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</si>
  <si>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</si>
  <si>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</si>
  <si>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</si>
  <si>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</si>
  <si>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</si>
  <si>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</si>
  <si>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</si>
  <si>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</si>
  <si>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</si>
  <si>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</si>
  <si>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</si>
  <si>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</si>
  <si>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</si>
  <si>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</si>
  <si>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</si>
  <si>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</si>
  <si>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</si>
  <si>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</si>
  <si>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</si>
  <si>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</si>
  <si>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</si>
  <si>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</si>
  <si>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</si>
  <si>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</si>
  <si>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</si>
  <si>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</si>
  <si>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</si>
  <si>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</si>
  <si>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</si>
  <si>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</si>
  <si>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</si>
  <si>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</si>
  <si>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</si>
  <si>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</si>
  <si>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</si>
  <si>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</si>
  <si>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</si>
  <si>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</si>
  <si>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</si>
  <si>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</si>
  <si>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</si>
  <si>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</si>
  <si>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</si>
  <si>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</si>
  <si>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</si>
  <si>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</si>
  <si>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</si>
  <si>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</si>
  <si>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</si>
  <si>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</si>
  <si>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</si>
  <si>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</si>
  <si>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</si>
  <si>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</si>
  <si>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</si>
  <si>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</si>
  <si>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</si>
  <si>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</si>
  <si>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</si>
  <si>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</si>
  <si>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</si>
  <si>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</si>
  <si>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</si>
  <si>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</si>
  <si>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</si>
  <si>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</si>
  <si>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</si>
  <si>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</si>
  <si>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</si>
  <si>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</si>
  <si>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</si>
  <si>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</si>
  <si>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</si>
  <si>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</si>
  <si>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</si>
  <si>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</si>
  <si>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</si>
  <si>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</si>
  <si>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</si>
  <si>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</si>
  <si>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</si>
  <si>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</si>
  <si>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</si>
  <si>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</si>
  <si>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</si>
  <si>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</si>
  <si>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</si>
  <si>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</si>
  <si>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</si>
  <si>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</si>
  <si>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</si>
  <si>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</si>
  <si>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</si>
  <si>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</si>
  <si>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</si>
  <si>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</si>
  <si>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</si>
  <si>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</si>
  <si>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</si>
  <si>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</si>
  <si>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</si>
  <si>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</si>
  <si>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</si>
  <si>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</si>
  <si>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</si>
  <si>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</si>
  <si>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</si>
  <si>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</si>
  <si>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</si>
  <si>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</si>
  <si>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</si>
  <si>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</si>
  <si>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</si>
  <si>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</si>
  <si>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</si>
  <si>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</si>
  <si>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</si>
  <si>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</si>
  <si>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</si>
  <si>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</si>
  <si>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</si>
  <si>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</si>
  <si>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</si>
  <si>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</si>
  <si>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</si>
  <si>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</si>
  <si>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</si>
  <si>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</si>
  <si>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</si>
  <si>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</si>
  <si>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</si>
  <si>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</si>
  <si>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</si>
  <si>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</si>
  <si>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</si>
  <si>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</si>
  <si>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</si>
  <si>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</si>
  <si>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</si>
  <si>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</si>
  <si>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</si>
  <si>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</si>
  <si>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</si>
  <si>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</si>
  <si>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</si>
  <si>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</si>
  <si>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</si>
  <si>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</si>
  <si>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</si>
  <si>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</si>
  <si>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</si>
  <si>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</si>
  <si>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</si>
  <si>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</si>
  <si>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</si>
  <si>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</si>
  <si>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</si>
  <si>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</si>
  <si>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</si>
  <si>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</si>
  <si>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</si>
  <si>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</si>
  <si>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</si>
  <si>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</si>
  <si>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</si>
  <si>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</si>
  <si>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</si>
  <si>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</si>
  <si>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</si>
  <si>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</si>
  <si>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</si>
  <si>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</si>
  <si>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</si>
  <si>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</si>
  <si>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</si>
  <si>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</si>
  <si>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</si>
  <si>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</si>
  <si>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</si>
  <si>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</si>
  <si>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</si>
  <si>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</si>
  <si>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</si>
  <si>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</si>
  <si>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</si>
  <si>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</si>
  <si>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</si>
  <si>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</si>
  <si>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</si>
  <si>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</si>
  <si>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</si>
  <si>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</si>
  <si>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</si>
  <si>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</si>
  <si>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</si>
  <si>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</si>
  <si>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</si>
  <si>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</si>
  <si>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</si>
  <si>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</si>
  <si>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</si>
  <si>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</si>
  <si>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</si>
  <si>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</si>
  <si>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</si>
  <si>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</si>
  <si>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</si>
  <si>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</si>
  <si>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</si>
  <si>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</si>
  <si>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</si>
  <si>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</si>
  <si>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</si>
  <si>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</si>
  <si>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</si>
  <si>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</si>
  <si>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</si>
  <si>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</si>
  <si>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</si>
  <si>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</si>
  <si>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</si>
  <si>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</si>
  <si>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</si>
  <si>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</si>
  <si>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</si>
  <si>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</si>
  <si>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</si>
  <si>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</si>
  <si>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</si>
  <si>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</si>
  <si>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</si>
  <si>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</si>
  <si>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</si>
  <si>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</si>
  <si>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</si>
  <si>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</si>
  <si>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</si>
  <si>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</si>
  <si>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</si>
  <si>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</si>
  <si>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</si>
  <si>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</si>
  <si>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</si>
  <si>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</si>
  <si>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</si>
  <si>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</si>
  <si>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</si>
  <si>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</si>
  <si>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</si>
  <si>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</si>
  <si>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</si>
  <si>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</si>
  <si>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</si>
  <si>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</si>
  <si>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</si>
  <si>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</si>
  <si>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</si>
  <si>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</si>
  <si>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</si>
  <si>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</si>
  <si>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</si>
  <si>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</si>
  <si>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</si>
  <si>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</si>
  <si>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</si>
  <si>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</si>
  <si>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</si>
  <si>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</si>
  <si>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</si>
  <si>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</si>
  <si>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</si>
  <si>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</si>
  <si>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</si>
  <si>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</si>
  <si>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</si>
  <si>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</si>
  <si>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</si>
  <si>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</si>
  <si>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</si>
  <si>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</si>
  <si>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</si>
  <si>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</si>
  <si>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</si>
  <si>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</si>
  <si>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</si>
  <si>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</si>
  <si>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</si>
  <si>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</si>
  <si>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</si>
  <si>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</si>
  <si>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</si>
  <si>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</si>
  <si>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</si>
  <si>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</si>
  <si>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</si>
  <si>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</si>
  <si>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</si>
  <si>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</si>
  <si>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</si>
  <si>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</si>
  <si>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</si>
  <si>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</si>
  <si>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</si>
  <si>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</si>
  <si>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</si>
  <si>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</si>
  <si>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</si>
  <si>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</si>
  <si>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</si>
  <si>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</si>
  <si>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</si>
  <si>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</si>
  <si>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</si>
  <si>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</si>
  <si>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</si>
  <si>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</si>
  <si>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</si>
  <si>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</si>
  <si>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</si>
  <si>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</si>
  <si>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</si>
  <si>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</si>
  <si>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</si>
  <si>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</si>
  <si>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</si>
  <si>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</si>
  <si>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</si>
  <si>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</si>
  <si>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</si>
  <si>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</si>
  <si>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</si>
  <si>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</si>
  <si>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</si>
  <si>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</si>
  <si>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</si>
  <si>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</si>
  <si>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</si>
  <si>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</si>
  <si>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</si>
  <si>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</si>
  <si>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</si>
  <si>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</si>
  <si>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</si>
  <si>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</si>
  <si>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</si>
  <si>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</si>
  <si>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</si>
  <si>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</si>
  <si>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</si>
  <si>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</si>
  <si>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</si>
  <si>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</si>
  <si>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</si>
  <si>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</si>
  <si>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</si>
  <si>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</si>
  <si>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</si>
  <si>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</si>
  <si>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</si>
  <si>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</si>
  <si>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</si>
  <si>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</si>
  <si>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</si>
  <si>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</si>
  <si>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</si>
  <si>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</si>
  <si>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</si>
  <si>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</si>
  <si>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</si>
  <si>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</si>
  <si>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</si>
  <si>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</si>
  <si>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</si>
  <si>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</si>
  <si>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</si>
  <si>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</si>
  <si>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</si>
  <si>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</si>
  <si>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</si>
  <si>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</si>
  <si>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</si>
  <si>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</si>
  <si>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</si>
  <si>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</si>
  <si>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</si>
  <si>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</si>
  <si>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</si>
  <si>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</si>
  <si>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</si>
  <si>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</si>
  <si>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</si>
  <si>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</si>
  <si>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</si>
  <si>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</si>
  <si>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</si>
  <si>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</si>
  <si>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</si>
  <si>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</si>
  <si>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</si>
  <si>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</si>
  <si>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</si>
  <si>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</si>
  <si>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</si>
  <si>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</si>
  <si>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</si>
  <si>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</si>
  <si>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</si>
  <si>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</si>
  <si>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</si>
  <si>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</si>
  <si>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</si>
  <si>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</si>
  <si>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</si>
  <si>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</si>
  <si>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</si>
  <si>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</si>
  <si>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</si>
  <si>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</si>
  <si>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</si>
  <si>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</si>
  <si>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</si>
  <si>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</si>
  <si>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</si>
  <si>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</si>
  <si>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</si>
  <si>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</si>
  <si>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</si>
  <si>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</si>
  <si>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</si>
  <si>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</si>
  <si>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</si>
  <si>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</si>
  <si>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</si>
  <si>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</si>
  <si>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</si>
  <si>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</si>
  <si>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</si>
  <si>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</si>
  <si>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</si>
  <si>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</si>
  <si>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</si>
  <si>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</si>
  <si>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</si>
  <si>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</si>
  <si>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</si>
  <si>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</si>
  <si>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</si>
  <si>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</si>
  <si>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</si>
  <si>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</si>
  <si>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</si>
  <si>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</si>
  <si>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</si>
  <si>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</si>
  <si>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</si>
  <si>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</si>
  <si>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</si>
  <si>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</si>
  <si>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</si>
  <si>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</si>
  <si>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</si>
  <si>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</si>
  <si>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</si>
  <si>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</si>
  <si>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</si>
  <si>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</si>
  <si>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</si>
  <si>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</si>
  <si>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</si>
  <si>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</si>
  <si>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</si>
  <si>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</si>
  <si>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</si>
  <si>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</si>
  <si>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</si>
  <si>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</si>
  <si>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</si>
  <si>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</si>
  <si>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</si>
  <si>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</si>
  <si>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</si>
  <si>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</si>
  <si>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</si>
  <si>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</si>
  <si>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</si>
  <si>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</si>
  <si>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</si>
  <si>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</si>
  <si>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</si>
  <si>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</si>
  <si>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</si>
  <si>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</si>
  <si>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</si>
  <si>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</si>
  <si>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</si>
  <si>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</si>
  <si>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</si>
  <si>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</si>
  <si>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</si>
  <si>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</si>
  <si>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</si>
  <si>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</si>
  <si>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</si>
  <si>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</si>
  <si>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</si>
  <si>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</si>
  <si>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</si>
  <si>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</si>
  <si>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</si>
  <si>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</si>
  <si>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</si>
  <si>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</si>
  <si>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</si>
  <si>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</si>
  <si>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</si>
  <si>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</si>
  <si>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</si>
  <si>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</si>
  <si>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</si>
  <si>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</si>
  <si>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</si>
  <si>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</si>
  <si>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</si>
  <si>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</si>
  <si>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</si>
  <si>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</si>
  <si>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</si>
  <si>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</si>
  <si>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</si>
  <si>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</si>
  <si>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</si>
  <si>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</si>
  <si>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</si>
  <si>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</si>
  <si>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</si>
  <si>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</si>
  <si>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</si>
  <si>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</si>
  <si>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</si>
  <si>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</si>
  <si>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</si>
  <si>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</si>
  <si>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</si>
  <si>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</si>
  <si>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</si>
  <si>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</si>
  <si>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</si>
  <si>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</si>
  <si>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</si>
  <si>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</si>
  <si>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</si>
  <si>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</si>
  <si>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</si>
  <si>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</si>
  <si>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</si>
  <si>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</si>
  <si>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</si>
  <si>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</si>
  <si>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</si>
  <si>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</si>
  <si>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</si>
  <si>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</si>
  <si>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</si>
  <si>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</si>
  <si>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</si>
  <si>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</si>
  <si>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</si>
  <si>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</si>
  <si>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</si>
  <si>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</si>
  <si>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</si>
  <si>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</si>
  <si>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</si>
  <si>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</si>
  <si>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</si>
  <si>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</si>
  <si>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</si>
  <si>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</si>
  <si>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</si>
  <si>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</si>
  <si>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</si>
  <si>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</si>
  <si>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</si>
  <si>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</si>
  <si>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</si>
  <si>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</si>
  <si>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</si>
  <si>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</si>
  <si>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</si>
  <si>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</si>
  <si>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</si>
  <si>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</si>
  <si>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</si>
  <si>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</si>
  <si>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</si>
  <si>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</si>
  <si>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</si>
  <si>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</si>
  <si>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</si>
  <si>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</si>
  <si>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</si>
  <si>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</si>
  <si>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</si>
  <si>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</si>
  <si>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</si>
  <si>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</si>
  <si>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</si>
  <si>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</si>
  <si>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</si>
  <si>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</si>
  <si>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</si>
  <si>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</si>
  <si>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</si>
  <si>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</si>
  <si>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</si>
  <si>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</si>
  <si>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</si>
  <si>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</si>
  <si>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</si>
  <si>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</si>
  <si>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</si>
  <si>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</si>
  <si>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</si>
  <si>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</si>
  <si>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</si>
  <si>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</si>
  <si>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</si>
  <si>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</si>
  <si>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</si>
  <si>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</si>
  <si>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</si>
  <si>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</si>
  <si>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</si>
  <si>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</si>
  <si>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</si>
  <si>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</si>
  <si>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</si>
  <si>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</si>
  <si>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</si>
  <si>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</si>
  <si>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</si>
  <si>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</si>
  <si>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</si>
  <si>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</si>
  <si>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</si>
  <si>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</si>
  <si>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</si>
  <si>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</si>
  <si>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</si>
  <si>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</si>
  <si>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</si>
  <si>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</si>
  <si>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</si>
  <si>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</si>
  <si>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</si>
  <si>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</si>
  <si>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</si>
  <si>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</si>
  <si>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</si>
  <si>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</si>
  <si>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</si>
  <si>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</si>
  <si>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</si>
  <si>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</si>
  <si>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</si>
  <si>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</si>
  <si>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</si>
  <si>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</si>
  <si>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</si>
  <si>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</si>
  <si>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</si>
  <si>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</si>
  <si>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</si>
  <si>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</si>
  <si>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</si>
  <si>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</si>
  <si>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</si>
  <si>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</si>
  <si>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</si>
  <si>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</si>
  <si>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</si>
  <si>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</si>
  <si>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</si>
  <si>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</si>
  <si>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</si>
  <si>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</si>
  <si>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</si>
  <si>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</si>
  <si>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</si>
  <si>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</si>
  <si>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</si>
  <si>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</si>
  <si>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</si>
  <si>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</si>
  <si>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</si>
  <si>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</si>
  <si>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</si>
  <si>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</si>
  <si>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</si>
  <si>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</si>
  <si>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</si>
  <si>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</si>
  <si>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</si>
  <si>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</si>
  <si>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</si>
  <si>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</si>
  <si>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</si>
  <si>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</si>
  <si>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</si>
  <si>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</si>
  <si>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</si>
  <si>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</si>
  <si>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</si>
  <si>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</si>
  <si>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</si>
  <si>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</si>
  <si>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</si>
  <si>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</si>
  <si>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</si>
  <si>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</si>
  <si>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</si>
  <si>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</si>
  <si>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</si>
  <si>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</si>
  <si>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</si>
  <si>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</si>
  <si>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</si>
  <si>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</si>
  <si>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</si>
  <si>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</si>
  <si>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</si>
  <si>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</si>
  <si>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</si>
  <si>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</si>
  <si>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</si>
  <si>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</si>
  <si>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</si>
  <si>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</si>
  <si>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</si>
  <si>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</si>
  <si>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</si>
  <si>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</si>
  <si>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</si>
  <si>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</si>
  <si>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</si>
  <si>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</si>
  <si>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</si>
  <si>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</si>
  <si>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</si>
  <si>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</si>
  <si>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</si>
  <si>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</si>
  <si>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</si>
  <si>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</si>
  <si>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</si>
  <si>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</si>
  <si>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</si>
  <si>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</si>
  <si>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</si>
  <si>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</si>
  <si>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</si>
  <si>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</si>
  <si>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</si>
  <si>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</si>
  <si>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</si>
  <si>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</si>
  <si>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</si>
  <si>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</si>
  <si>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</si>
  <si>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</si>
  <si>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</si>
  <si>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</si>
  <si>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</si>
  <si>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</si>
  <si>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</si>
  <si>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</si>
  <si>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</si>
  <si>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</si>
  <si>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</si>
  <si>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</si>
  <si>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</si>
  <si>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</si>
  <si>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</si>
  <si>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</si>
  <si>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</si>
  <si>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</si>
  <si>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</si>
  <si>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</si>
  <si>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</si>
  <si>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</si>
  <si>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</si>
  <si>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</si>
  <si>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</si>
  <si>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</si>
  <si>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</si>
  <si>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</si>
  <si>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</si>
  <si>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</si>
  <si>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</si>
  <si>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</si>
  <si>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</si>
  <si>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</si>
  <si>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</si>
  <si>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</si>
  <si>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</si>
  <si>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</si>
  <si>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</si>
  <si>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</si>
  <si>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</si>
  <si>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</si>
  <si>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</si>
  <si>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</si>
  <si>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</si>
  <si>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</si>
  <si>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</si>
  <si>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</si>
  <si>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</si>
  <si>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</si>
  <si>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</si>
  <si>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</si>
  <si>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</si>
  <si>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</si>
  <si>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</si>
  <si>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</si>
  <si>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</si>
  <si>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</si>
  <si>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</si>
  <si>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</si>
  <si>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</si>
  <si>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</si>
  <si>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</si>
  <si>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</si>
  <si>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</si>
  <si>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</si>
  <si>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</si>
  <si>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</si>
  <si>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</si>
  <si>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</si>
  <si>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</si>
  <si>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</si>
  <si>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</si>
  <si>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</si>
  <si>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</si>
  <si>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</si>
  <si>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</si>
  <si>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</si>
  <si>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</si>
  <si>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</si>
  <si>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</si>
  <si>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</si>
  <si>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</si>
  <si>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</si>
  <si>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</si>
  <si>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</si>
  <si>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</si>
  <si>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</si>
  <si>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</si>
  <si>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</si>
  <si>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</si>
  <si>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</si>
  <si>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</si>
  <si>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</si>
  <si>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</si>
  <si>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</si>
  <si>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</si>
  <si>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</si>
  <si>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</si>
  <si>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</si>
  <si>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</si>
  <si>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</si>
  <si>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</si>
  <si>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</si>
  <si>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</si>
  <si>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</si>
  <si>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</si>
  <si>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</si>
  <si>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</si>
  <si>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</si>
  <si>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</si>
  <si>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</si>
  <si>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</si>
  <si>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</si>
  <si>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</si>
  <si>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</si>
  <si>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</si>
  <si>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</si>
  <si>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</si>
  <si>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</si>
  <si>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</si>
  <si>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</si>
  <si>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</si>
  <si>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</si>
  <si>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</si>
  <si>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</si>
  <si>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</si>
  <si>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</si>
  <si>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</si>
  <si>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</si>
  <si>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</si>
  <si>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</si>
  <si>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</si>
  <si>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</si>
  <si>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</si>
  <si>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</si>
  <si>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</si>
  <si>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</si>
  <si>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</si>
  <si>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</si>
  <si>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</si>
  <si>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</si>
  <si>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</si>
  <si>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</si>
  <si>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</si>
  <si>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</si>
  <si>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</si>
  <si>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</si>
  <si>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</si>
  <si>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</si>
  <si>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</si>
  <si>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</si>
  <si>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</si>
  <si>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</si>
  <si>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</si>
  <si>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</si>
  <si>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</si>
  <si>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</si>
  <si>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</si>
  <si>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</si>
  <si>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</si>
  <si>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</si>
  <si>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</si>
  <si>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</si>
  <si>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</si>
  <si>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</si>
  <si>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</si>
  <si>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</si>
  <si>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</si>
  <si>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</si>
  <si>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</si>
  <si>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</si>
  <si>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</si>
  <si>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</si>
  <si>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</si>
  <si>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</si>
  <si>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</si>
  <si>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</si>
  <si>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</si>
  <si>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</si>
  <si>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</si>
  <si>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</si>
  <si>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</si>
  <si>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</si>
  <si>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</si>
  <si>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</si>
  <si>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</si>
  <si>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</si>
  <si>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</si>
  <si>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</si>
  <si>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</si>
  <si>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</si>
  <si>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</si>
  <si>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</si>
  <si>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</si>
  <si>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</si>
  <si>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</si>
  <si>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</si>
  <si>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</si>
  <si>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</si>
  <si>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</si>
  <si>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</si>
  <si>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</si>
  <si>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</si>
  <si>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</si>
  <si>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</si>
  <si>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</si>
  <si>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</si>
  <si>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</si>
  <si>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</si>
  <si>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</si>
  <si>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</si>
  <si>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</si>
  <si>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</si>
  <si>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</si>
  <si>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</si>
  <si>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</si>
  <si>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</si>
  <si>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</si>
  <si>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</si>
  <si>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</si>
  <si>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</si>
  <si>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</si>
  <si>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</si>
  <si>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</si>
  <si>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</si>
  <si>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</si>
  <si>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</si>
  <si>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</si>
  <si>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</si>
  <si>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</si>
  <si>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</si>
  <si>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</si>
  <si>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</si>
  <si>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</si>
  <si>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</si>
  <si>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</si>
  <si>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</si>
  <si>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</si>
  <si>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</si>
  <si>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</si>
  <si>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</si>
  <si>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</si>
  <si>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</si>
  <si>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</si>
  <si>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</si>
  <si>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</si>
  <si>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</si>
  <si>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</si>
  <si>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</si>
  <si>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</si>
  <si>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</si>
  <si>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</si>
  <si>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</si>
  <si>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</si>
  <si>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</si>
  <si>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</si>
  <si>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</si>
  <si>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</si>
  <si>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</si>
  <si>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</si>
  <si>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</si>
  <si>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</si>
  <si>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</si>
  <si>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</si>
  <si>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</si>
  <si>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</si>
  <si>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</si>
  <si>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</si>
  <si>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</si>
  <si>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</si>
  <si>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</si>
  <si>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</si>
  <si>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</si>
  <si>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</si>
  <si>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</si>
  <si>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</si>
  <si>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</si>
  <si>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</si>
  <si>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</si>
  <si>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</si>
  <si>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</si>
  <si>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</si>
  <si>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</si>
  <si>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</si>
  <si>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</si>
  <si>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</si>
  <si>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</si>
  <si>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</si>
  <si>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</si>
  <si>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</si>
  <si>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</si>
  <si>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</si>
  <si>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</si>
  <si>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</si>
  <si>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</si>
  <si>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</si>
  <si>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</si>
  <si>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</si>
  <si>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</si>
  <si>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</si>
  <si>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</si>
  <si>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</si>
  <si>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</si>
  <si>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</si>
  <si>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</si>
  <si>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</si>
  <si>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</si>
  <si>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</si>
  <si>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</si>
  <si>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</si>
  <si>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</si>
  <si>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</si>
  <si>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</si>
  <si>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</si>
  <si>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</si>
  <si>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</si>
  <si>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</si>
  <si>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</si>
  <si>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</si>
  <si>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</si>
  <si>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</si>
  <si>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</si>
  <si>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</si>
  <si>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</si>
  <si>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</si>
  <si>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</si>
  <si>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</si>
  <si>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</si>
  <si>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</si>
  <si>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</si>
  <si>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</si>
  <si>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</si>
  <si>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</si>
  <si>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</si>
  <si>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</si>
  <si>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</si>
  <si>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</si>
  <si>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</si>
  <si>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</si>
  <si>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</si>
  <si>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</si>
  <si>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</si>
  <si>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</si>
  <si>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</si>
  <si>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</si>
  <si>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</si>
  <si>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</si>
  <si>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</si>
  <si>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</si>
  <si>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</si>
  <si>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</si>
  <si>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</si>
  <si>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</si>
  <si>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</si>
  <si>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</si>
  <si>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</si>
  <si>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</si>
  <si>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</si>
  <si>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</si>
  <si>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</si>
  <si>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</si>
  <si>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</si>
  <si>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</si>
  <si>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</si>
  <si>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</si>
  <si>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</si>
  <si>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</si>
  <si>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</si>
  <si>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</si>
  <si>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</si>
  <si>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</si>
  <si>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</si>
  <si>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</si>
  <si>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</si>
  <si>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</si>
  <si>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</si>
  <si>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</si>
  <si>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</si>
  <si>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</si>
  <si>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</si>
  <si>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</si>
  <si>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</si>
  <si>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</si>
  <si>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</si>
  <si>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</si>
  <si>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</si>
  <si>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</si>
  <si>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</si>
  <si>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</si>
  <si>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</si>
  <si>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</si>
  <si>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</si>
  <si>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</si>
  <si>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</si>
  <si>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</si>
  <si>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</si>
  <si>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</si>
  <si>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</si>
  <si>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</si>
  <si>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</si>
  <si>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</si>
  <si>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</si>
  <si>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</si>
  <si>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</si>
  <si>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</si>
  <si>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</si>
  <si>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</si>
  <si>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</si>
  <si>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</si>
  <si>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</si>
  <si>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</si>
  <si>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</si>
  <si>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</si>
  <si>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</si>
  <si>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</si>
  <si>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</si>
  <si>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</si>
  <si>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</si>
  <si>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</si>
  <si>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</si>
  <si>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</si>
  <si>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</si>
  <si>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</si>
  <si>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</si>
  <si>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</si>
  <si>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</si>
  <si>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</si>
  <si>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</si>
  <si>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</si>
  <si>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</si>
  <si>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</si>
  <si>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</si>
  <si>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</si>
  <si>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</si>
  <si>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</si>
  <si>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</si>
  <si>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</si>
  <si>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</si>
  <si>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</si>
  <si>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</si>
  <si>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</si>
  <si>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</si>
  <si>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</si>
  <si>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</si>
  <si>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</si>
  <si>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</si>
  <si>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</si>
  <si>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</si>
  <si>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</si>
  <si>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</si>
  <si>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</si>
  <si>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</si>
  <si>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</si>
  <si>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</si>
  <si>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</si>
  <si>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</si>
  <si>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</si>
  <si>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</si>
  <si>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</si>
  <si>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</si>
  <si>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</si>
  <si>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</si>
  <si>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</si>
  <si>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</si>
  <si>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</si>
  <si>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</si>
  <si>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</si>
  <si>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</si>
  <si>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</si>
  <si>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</si>
  <si>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</si>
  <si>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</si>
  <si>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</si>
  <si>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</si>
  <si>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</si>
  <si>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</si>
  <si>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</si>
  <si>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</si>
  <si>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</si>
  <si>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</si>
  <si>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</si>
  <si>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</si>
  <si>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</si>
  <si>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</si>
  <si>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</si>
  <si>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</si>
  <si>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</si>
  <si>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</si>
  <si>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</si>
  <si>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</si>
  <si>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</si>
  <si>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</si>
  <si>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</si>
  <si>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</si>
  <si>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</si>
  <si>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</si>
  <si>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</si>
  <si>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</si>
  <si>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</si>
  <si>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</si>
  <si>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</si>
  <si>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</si>
  <si>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</si>
  <si>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</si>
  <si>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</si>
  <si>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</si>
  <si>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</si>
  <si>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</si>
  <si>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</si>
  <si>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</si>
  <si>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</si>
  <si>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</si>
  <si>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</si>
  <si>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</si>
  <si>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</si>
  <si>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</si>
  <si>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</si>
  <si>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</si>
  <si>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</si>
  <si>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</si>
  <si>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</si>
  <si>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</si>
  <si>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</si>
  <si>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</si>
  <si>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</si>
  <si>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</si>
  <si>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</si>
  <si>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</si>
  <si>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</si>
  <si>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</si>
  <si>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</si>
  <si>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</si>
  <si>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</si>
  <si>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</si>
  <si>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</si>
  <si>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</si>
  <si>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</si>
  <si>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</si>
  <si>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</si>
  <si>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</si>
  <si>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</si>
  <si>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</si>
  <si>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</si>
  <si>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</si>
  <si>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</si>
  <si>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</si>
  <si>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</si>
  <si>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</si>
  <si>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</si>
  <si>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</si>
  <si>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</si>
  <si>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</si>
  <si>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</si>
  <si>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</si>
  <si>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</si>
  <si>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</si>
  <si>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</si>
  <si>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</si>
  <si>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</si>
  <si>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</si>
  <si>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</si>
  <si>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</si>
  <si>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</si>
  <si>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</si>
  <si>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</si>
  <si>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</si>
  <si>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</si>
  <si>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</si>
  <si>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</si>
  <si>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</si>
  <si>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</si>
  <si>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</si>
  <si>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</si>
  <si>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</si>
  <si>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</si>
  <si>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</si>
  <si>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</si>
  <si>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</si>
  <si>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</si>
  <si>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</si>
  <si>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</si>
  <si>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</si>
  <si>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</si>
  <si>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</si>
  <si>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</si>
  <si>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</si>
  <si>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</si>
  <si>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</si>
  <si>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</si>
  <si>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</si>
  <si>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</si>
  <si>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</si>
  <si>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</si>
  <si>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</si>
  <si>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</si>
  <si>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</si>
  <si>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</si>
  <si>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</si>
  <si>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</si>
  <si>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</si>
  <si>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</si>
  <si>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</si>
  <si>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</si>
  <si>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</si>
  <si>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</si>
  <si>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</si>
  <si>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</si>
  <si>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</si>
  <si>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</si>
  <si>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</si>
  <si>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</si>
  <si>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</si>
  <si>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</si>
  <si>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</si>
  <si>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</si>
  <si>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</si>
  <si>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</si>
  <si>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</si>
  <si>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</si>
  <si>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</si>
  <si>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</si>
  <si>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</si>
  <si>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</si>
  <si>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</si>
  <si>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</si>
  <si>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</si>
  <si>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</si>
  <si>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</si>
  <si>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</si>
  <si>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</si>
  <si>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</si>
  <si>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</si>
  <si>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</si>
  <si>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</si>
  <si>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</si>
  <si>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</si>
  <si>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</si>
  <si>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</si>
  <si>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</si>
  <si>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</si>
  <si>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</si>
  <si>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</si>
  <si>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</si>
  <si>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</si>
  <si>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</si>
  <si>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</si>
  <si>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</si>
  <si>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</si>
  <si>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</si>
  <si>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</si>
  <si>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</si>
  <si>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</si>
  <si>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</si>
  <si>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</si>
  <si>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</si>
  <si>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</si>
  <si>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</si>
  <si>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</si>
  <si>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</si>
  <si>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</si>
  <si>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</si>
  <si>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</si>
  <si>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</si>
  <si>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</si>
  <si>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</si>
  <si>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</si>
  <si>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</si>
  <si>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</si>
  <si>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</si>
  <si>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</si>
  <si>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</si>
  <si>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</si>
  <si>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</si>
  <si>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</si>
  <si>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</si>
  <si>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</si>
  <si>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</si>
  <si>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</si>
  <si>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</si>
  <si>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</si>
  <si>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</si>
  <si>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</si>
  <si>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</si>
  <si>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</si>
  <si>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</si>
  <si>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</si>
  <si>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</si>
  <si>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</si>
  <si>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</si>
  <si>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</si>
  <si>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</si>
  <si>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</si>
  <si>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</si>
  <si>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</si>
  <si>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</si>
  <si>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</si>
  <si>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</si>
  <si>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</si>
  <si>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</si>
  <si>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</si>
  <si>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</si>
  <si>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</si>
  <si>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</si>
  <si>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</si>
  <si>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</si>
  <si>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</si>
  <si>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</si>
  <si>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</si>
  <si>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</si>
  <si>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</si>
  <si>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</si>
  <si>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</si>
  <si>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</si>
  <si>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</si>
  <si>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</si>
  <si>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</si>
  <si>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</si>
  <si>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</si>
  <si>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</si>
  <si>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</si>
  <si>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</si>
  <si>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</si>
  <si>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</si>
  <si>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</si>
  <si>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</si>
  <si>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</si>
  <si>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</si>
  <si>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</si>
  <si>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</si>
  <si>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</si>
  <si>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</si>
  <si>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</si>
  <si>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</si>
  <si>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</si>
  <si>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</si>
  <si>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</si>
  <si>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</si>
  <si>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</si>
  <si>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</si>
  <si>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</si>
  <si>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</si>
  <si>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</si>
  <si>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</si>
  <si>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</si>
  <si>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</si>
  <si>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</si>
  <si>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</si>
  <si>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</si>
  <si>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</si>
  <si>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</si>
  <si>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</si>
  <si>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</si>
  <si>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</si>
  <si>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</si>
  <si>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</si>
  <si>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</si>
  <si>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</si>
  <si>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</si>
  <si>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</si>
  <si>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</si>
  <si>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</si>
  <si>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</si>
  <si>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</si>
  <si>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</si>
  <si>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</si>
  <si>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</si>
  <si>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</si>
  <si>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</si>
  <si>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</si>
  <si>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</si>
  <si>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</si>
  <si>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</si>
  <si>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</si>
  <si>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</si>
  <si>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</si>
  <si>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</si>
  <si>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</si>
  <si>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</si>
  <si>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</si>
  <si>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</si>
  <si>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</si>
  <si>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</si>
  <si>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</si>
  <si>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</si>
  <si>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</si>
  <si>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</si>
  <si>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</si>
  <si>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</si>
  <si>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</si>
  <si>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</si>
  <si>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</si>
  <si>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</si>
  <si>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</si>
  <si>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</si>
  <si>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</si>
  <si>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</si>
  <si>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</si>
  <si>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</si>
  <si>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</si>
  <si>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</si>
  <si>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</si>
  <si>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</si>
  <si>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</si>
  <si>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</si>
  <si>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</si>
  <si>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</si>
  <si>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</si>
  <si>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</si>
  <si>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</si>
  <si>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</si>
  <si>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</si>
  <si>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</si>
  <si>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</si>
  <si>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</si>
  <si>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</si>
  <si>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</si>
  <si>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</si>
  <si>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</si>
  <si>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</si>
  <si>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</si>
  <si>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</si>
  <si>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</si>
  <si>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</si>
  <si>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</si>
  <si>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</si>
  <si>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</si>
  <si>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</si>
  <si>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</si>
  <si>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</si>
  <si>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</si>
  <si>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</si>
  <si>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</si>
  <si>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</si>
  <si>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</si>
  <si>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</si>
  <si>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</si>
  <si>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</si>
  <si>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</si>
  <si>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</si>
  <si>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</si>
  <si>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</si>
  <si>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</si>
  <si>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</si>
  <si>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</si>
  <si>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</si>
  <si>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</si>
  <si>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</si>
  <si>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</si>
  <si>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</si>
  <si>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</si>
  <si>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</si>
  <si>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</si>
  <si>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</si>
  <si>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</si>
  <si>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</si>
  <si>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</si>
  <si>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</si>
  <si>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</si>
  <si>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</si>
  <si>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</si>
  <si>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</si>
  <si>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</si>
  <si>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</si>
  <si>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</si>
  <si>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</si>
  <si>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</si>
  <si>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</si>
  <si>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</si>
  <si>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</si>
  <si>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</si>
  <si>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</si>
  <si>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</si>
  <si>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</si>
  <si>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</si>
  <si>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</si>
  <si>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</si>
  <si>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</si>
  <si>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</si>
  <si>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</si>
  <si>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</si>
  <si>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</si>
  <si>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</si>
  <si>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</si>
  <si>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</si>
  <si>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</si>
  <si>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</si>
  <si>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</si>
  <si>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</si>
  <si>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</si>
  <si>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</si>
  <si>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</si>
  <si>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</si>
  <si>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</si>
  <si>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</si>
  <si>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</si>
  <si>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</si>
  <si>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</si>
  <si>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</si>
  <si>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</si>
  <si>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</si>
  <si>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</si>
  <si>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</si>
  <si>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</si>
  <si>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</si>
  <si>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</si>
  <si>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</si>
  <si>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</si>
  <si>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</si>
  <si>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</si>
  <si>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</si>
  <si>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</si>
  <si>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</si>
  <si>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</si>
  <si>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</si>
  <si>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</si>
  <si>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</si>
  <si>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</si>
  <si>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</si>
  <si>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</si>
  <si>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</si>
  <si>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</si>
  <si>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</si>
  <si>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</si>
  <si>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</si>
  <si>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</si>
  <si>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</si>
  <si>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</si>
  <si>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</si>
  <si>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</si>
  <si>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</si>
  <si>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</si>
  <si>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</si>
  <si>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</si>
  <si>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</si>
  <si>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</si>
  <si>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</si>
  <si>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</si>
  <si>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</si>
  <si>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</si>
  <si>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</si>
  <si>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</si>
  <si>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</si>
  <si>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</si>
  <si>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</si>
  <si>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</si>
  <si>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</si>
  <si>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</si>
  <si>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</si>
  <si>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</si>
  <si>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</si>
  <si>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</si>
  <si>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</si>
  <si>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</si>
  <si>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</si>
  <si>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</si>
  <si>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</si>
  <si>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</si>
  <si>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</si>
  <si>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</si>
  <si>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</si>
  <si>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</si>
  <si>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</si>
  <si>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</si>
  <si>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</si>
  <si>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</si>
  <si>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</si>
  <si>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</si>
  <si>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</si>
  <si>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</si>
  <si>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</si>
  <si>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</si>
  <si>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</si>
  <si>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</si>
  <si>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</si>
  <si>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</si>
  <si>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</si>
  <si>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</si>
  <si>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</si>
  <si>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</si>
  <si>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</si>
  <si>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</si>
  <si>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</si>
  <si>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</si>
  <si>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</si>
  <si>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</si>
  <si>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</si>
  <si>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</si>
  <si>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</si>
  <si>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</si>
  <si>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</si>
  <si>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</si>
  <si>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</si>
  <si>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</si>
  <si>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</si>
  <si>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</si>
  <si>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</si>
  <si>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</si>
  <si>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</si>
  <si>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</si>
  <si>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</si>
  <si>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</si>
  <si>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</si>
  <si>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</si>
  <si>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</si>
  <si>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</si>
  <si>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</si>
  <si>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</si>
  <si>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</si>
  <si>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</si>
  <si>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</si>
  <si>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</si>
  <si>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</si>
  <si>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</si>
  <si>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</si>
  <si>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</si>
  <si>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</si>
  <si>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</si>
  <si>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</si>
  <si>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</si>
  <si>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</si>
  <si>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</si>
  <si>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</si>
  <si>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</si>
  <si>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</si>
  <si>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</si>
  <si>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</si>
  <si>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</si>
  <si>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</si>
  <si>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</si>
  <si>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</si>
  <si>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</si>
  <si>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</si>
  <si>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</si>
  <si>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</si>
  <si>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</si>
  <si>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</si>
  <si>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</si>
  <si>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</si>
  <si>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</si>
  <si>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</si>
  <si>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</si>
  <si>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</si>
  <si>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</si>
  <si>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</si>
  <si>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</si>
  <si>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</si>
  <si>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</si>
  <si>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</si>
  <si>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</si>
  <si>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</si>
  <si>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</si>
  <si>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</si>
  <si>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</si>
  <si>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</si>
  <si>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</si>
  <si>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</si>
  <si>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</si>
  <si>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</si>
  <si>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</si>
  <si>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</si>
  <si>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</si>
  <si>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</si>
  <si>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</si>
  <si>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</si>
  <si>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</si>
  <si>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</si>
  <si>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</si>
  <si>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</si>
  <si>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</si>
  <si>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</si>
  <si>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</si>
  <si>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</si>
  <si>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</si>
  <si>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</si>
  <si>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</si>
  <si>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</si>
  <si>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</si>
  <si>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</si>
  <si>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</si>
  <si>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</si>
  <si>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</si>
  <si>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</si>
  <si>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</si>
  <si>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</si>
  <si>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</si>
  <si>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</si>
  <si>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</si>
  <si>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</si>
  <si>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</si>
  <si>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</si>
  <si>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</si>
  <si>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</si>
  <si>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</si>
  <si>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</si>
  <si>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</si>
  <si>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</si>
  <si>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</si>
  <si>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</si>
  <si>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</si>
  <si>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</si>
  <si>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</si>
  <si>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</si>
  <si>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</si>
  <si>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</si>
  <si>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</si>
  <si>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</si>
  <si>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</si>
  <si>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</si>
  <si>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</si>
  <si>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</si>
  <si>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</si>
  <si>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</si>
  <si>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</si>
  <si>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</si>
  <si>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</si>
  <si>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</si>
  <si>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</si>
  <si>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</si>
  <si>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</si>
  <si>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</si>
  <si>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</si>
  <si>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</si>
  <si>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</si>
  <si>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</si>
  <si>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</si>
  <si>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</si>
  <si>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</si>
  <si>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</si>
  <si>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</si>
  <si>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</si>
  <si>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</si>
  <si>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</si>
  <si>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</si>
  <si>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</si>
  <si>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</si>
  <si>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</si>
  <si>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</si>
  <si>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</si>
  <si>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</si>
  <si>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</si>
  <si>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</si>
  <si>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</si>
  <si>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</si>
  <si>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</si>
  <si>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</si>
  <si>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</si>
  <si>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</si>
  <si>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</si>
  <si>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</si>
  <si>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</si>
  <si>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</si>
  <si>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</si>
  <si>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</si>
  <si>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</si>
  <si>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</si>
  <si>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</si>
  <si>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</si>
  <si>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</si>
  <si>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</si>
  <si>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</si>
  <si>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</si>
  <si>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</si>
  <si>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</si>
  <si>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</si>
  <si>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</si>
  <si>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</si>
  <si>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</si>
  <si>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</si>
  <si>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</si>
  <si>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</si>
  <si>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</si>
  <si>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</si>
  <si>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</si>
  <si>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</si>
  <si>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</si>
  <si>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</si>
  <si>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</si>
  <si>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</si>
  <si>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</si>
  <si>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</si>
  <si>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</si>
  <si>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</si>
  <si>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</si>
  <si>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</si>
  <si>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</si>
  <si>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</si>
  <si>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</si>
  <si>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</si>
  <si>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</si>
  <si>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</si>
  <si>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</si>
  <si>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</si>
  <si>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</si>
  <si>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</si>
  <si>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</si>
  <si>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</si>
  <si>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</si>
  <si>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</si>
  <si>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</si>
  <si>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</si>
  <si>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</si>
  <si>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</si>
  <si>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</si>
  <si>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</si>
  <si>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</si>
  <si>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</si>
  <si>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</si>
  <si>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</si>
  <si>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</si>
  <si>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</si>
  <si>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</si>
  <si>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</si>
  <si>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</si>
  <si>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</si>
  <si>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</si>
  <si>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</si>
  <si>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</si>
  <si>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</si>
  <si>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</si>
  <si>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</si>
  <si>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</si>
  <si>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</si>
  <si>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</si>
  <si>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</si>
  <si>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</si>
  <si>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</si>
  <si>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</si>
  <si>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</si>
  <si>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</si>
  <si>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</si>
  <si>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</si>
  <si>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</si>
  <si>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</si>
  <si>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</si>
  <si>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</si>
  <si>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</si>
  <si>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</si>
  <si>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</si>
  <si>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</si>
  <si>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</si>
  <si>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</si>
  <si>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</si>
  <si>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</si>
  <si>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</si>
  <si>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</si>
  <si>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</si>
  <si>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</si>
  <si>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</si>
  <si>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</si>
  <si>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</si>
  <si>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</si>
  <si>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</si>
  <si>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</si>
  <si>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</si>
  <si>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</si>
  <si>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</si>
  <si>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</si>
  <si>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</si>
  <si>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</si>
  <si>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</si>
  <si>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</si>
  <si>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</si>
  <si>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</si>
  <si>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</si>
  <si>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</si>
  <si>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</si>
  <si>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</si>
  <si>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</si>
  <si>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</si>
  <si>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</si>
  <si>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</si>
  <si>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</si>
  <si>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</si>
  <si>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</si>
  <si>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</si>
  <si>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</si>
  <si>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</si>
  <si>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</si>
  <si>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</si>
  <si>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</si>
  <si>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</si>
  <si>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</si>
  <si>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</si>
  <si>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</si>
  <si>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</si>
  <si>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</si>
  <si>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</si>
  <si>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</si>
  <si>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</si>
  <si>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</si>
  <si>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</si>
  <si>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</si>
  <si>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</si>
  <si>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</si>
  <si>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</si>
  <si>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</si>
  <si>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</si>
  <si>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</si>
  <si>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</si>
  <si>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</si>
  <si>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</si>
  <si>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</si>
  <si>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</si>
  <si>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</si>
  <si>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</si>
  <si>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</si>
  <si>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</si>
  <si>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</si>
  <si>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</si>
  <si>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</si>
  <si>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</si>
  <si>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</si>
  <si>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</si>
  <si>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</si>
  <si>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</si>
  <si>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</si>
  <si>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</si>
  <si>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</si>
  <si>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</si>
  <si>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</si>
  <si>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</si>
  <si>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</si>
  <si>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</si>
  <si>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</si>
  <si>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</si>
  <si>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</si>
  <si>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</si>
  <si>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</si>
  <si>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</si>
  <si>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</si>
  <si>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</si>
  <si>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</si>
  <si>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</si>
  <si>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</si>
  <si>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</si>
  <si>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</si>
  <si>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</si>
  <si>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</si>
  <si>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</si>
  <si>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</si>
  <si>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</si>
  <si>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</si>
  <si>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</si>
  <si>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</si>
  <si>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</si>
  <si>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</si>
  <si>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</si>
  <si>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</si>
  <si>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</si>
  <si>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</si>
  <si>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</si>
  <si>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</si>
  <si>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</si>
  <si>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</si>
  <si>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</si>
  <si>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</si>
  <si>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</si>
  <si>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</si>
  <si>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</si>
  <si>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</si>
  <si>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</si>
  <si>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</si>
  <si>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</si>
  <si>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</si>
  <si>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</si>
  <si>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</si>
  <si>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</si>
  <si>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</si>
  <si>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</si>
  <si>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</si>
  <si>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</si>
  <si>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</si>
  <si>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</si>
  <si>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</si>
  <si>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</si>
  <si>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</si>
  <si>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</si>
  <si>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</si>
  <si>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</si>
  <si>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</si>
  <si>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</si>
  <si>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</si>
  <si>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</si>
  <si>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</si>
  <si>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</si>
  <si>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</si>
  <si>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</si>
  <si>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</si>
  <si>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</si>
  <si>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</si>
  <si>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</si>
  <si>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</si>
  <si>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</si>
  <si>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</si>
  <si>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</si>
  <si>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</si>
  <si>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</si>
  <si>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</si>
  <si>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</si>
  <si>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</si>
  <si>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</si>
  <si>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</si>
  <si>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</si>
  <si>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</si>
  <si>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</si>
  <si>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</si>
  <si>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</si>
  <si>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</si>
  <si>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</si>
  <si>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</si>
  <si>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</si>
  <si>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</si>
  <si>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</si>
  <si>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</si>
  <si>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</si>
  <si>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</si>
  <si>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</si>
  <si>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</si>
  <si>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</si>
  <si>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</si>
  <si>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</si>
  <si>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</si>
  <si>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</si>
  <si>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</si>
  <si>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</si>
  <si>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</si>
  <si>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</si>
  <si>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</si>
  <si>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</si>
  <si>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</si>
  <si>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</si>
  <si>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</si>
  <si>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</si>
  <si>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</si>
  <si>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</si>
  <si>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</si>
  <si>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</si>
  <si>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</si>
  <si>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</si>
  <si>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</si>
  <si>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</si>
  <si>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</si>
  <si>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</si>
  <si>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</si>
  <si>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</si>
  <si>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</si>
  <si>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</si>
  <si>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</si>
  <si>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</si>
  <si>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</si>
  <si>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</si>
  <si>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</si>
  <si>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</si>
  <si>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</si>
  <si>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</si>
  <si>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</si>
  <si>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</si>
  <si>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</si>
  <si>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</si>
  <si>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</si>
  <si>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</si>
  <si>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</si>
  <si>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</si>
  <si>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</si>
  <si>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</si>
  <si>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</si>
  <si>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</si>
  <si>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</si>
  <si>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</si>
  <si>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</si>
  <si>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</si>
  <si>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</si>
  <si>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</si>
  <si>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</si>
  <si>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</si>
  <si>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</si>
  <si>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</si>
  <si>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</si>
  <si>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</si>
  <si>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</si>
  <si>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</si>
  <si>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</si>
  <si>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</si>
  <si>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</si>
  <si>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</si>
  <si>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</si>
  <si>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</si>
  <si>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</si>
  <si>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</si>
  <si>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</si>
  <si>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</si>
  <si>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</si>
  <si>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</si>
  <si>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</si>
  <si>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</si>
  <si>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</si>
  <si>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</si>
  <si>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</si>
  <si>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</si>
  <si>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</si>
  <si>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</si>
  <si>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</si>
  <si>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</si>
  <si>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</si>
  <si>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</si>
  <si>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</si>
  <si>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</si>
  <si>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</si>
  <si>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</si>
  <si>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</si>
  <si>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</si>
  <si>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</si>
  <si>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</si>
  <si>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</si>
  <si>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</si>
  <si>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</si>
  <si>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</si>
  <si>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</si>
  <si>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</si>
  <si>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</si>
  <si>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</si>
  <si>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</si>
  <si>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</si>
  <si>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</si>
  <si>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</si>
  <si>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</si>
  <si>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</si>
  <si>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</si>
  <si>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</si>
  <si>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</si>
  <si>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</si>
  <si>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</si>
  <si>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</si>
  <si>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</si>
  <si>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</si>
  <si>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</si>
  <si>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</si>
  <si>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</si>
  <si>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</si>
  <si>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</si>
  <si>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</si>
  <si>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</si>
  <si>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</si>
  <si>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</si>
  <si>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</si>
  <si>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</si>
  <si>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</si>
  <si>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</si>
  <si>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</si>
  <si>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</si>
  <si>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</si>
  <si>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</si>
  <si>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</si>
  <si>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</si>
  <si>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</si>
  <si>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</si>
  <si>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</si>
  <si>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</si>
  <si>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</si>
  <si>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</si>
  <si>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</si>
  <si>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</si>
  <si>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</si>
  <si>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</si>
  <si>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</si>
  <si>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</si>
  <si>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</si>
  <si>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</si>
  <si>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</si>
  <si>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</si>
  <si>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</si>
  <si>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</si>
  <si>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</si>
  <si>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</si>
  <si>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</si>
  <si>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</si>
  <si>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</si>
  <si>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</si>
  <si>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</si>
  <si>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</si>
  <si>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</si>
  <si>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</si>
  <si>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</si>
  <si>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</si>
  <si>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</si>
  <si>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</si>
  <si>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</si>
  <si>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</si>
  <si>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</si>
  <si>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</si>
  <si>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</si>
  <si>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</si>
  <si>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</si>
  <si>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</si>
  <si>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</si>
  <si>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</si>
  <si>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</si>
  <si>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</si>
  <si>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</si>
  <si>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</si>
  <si>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</si>
  <si>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</si>
  <si>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</si>
  <si>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</si>
  <si>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</si>
  <si>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</si>
  <si>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</si>
  <si>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</si>
  <si>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</si>
  <si>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</si>
  <si>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</si>
  <si>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</si>
  <si>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</si>
  <si>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</si>
  <si>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</si>
  <si>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</si>
  <si>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</si>
  <si>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</si>
  <si>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</si>
  <si>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</si>
  <si>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</si>
  <si>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</si>
  <si>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</si>
  <si>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</si>
  <si>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</si>
  <si>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</si>
  <si>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</si>
  <si>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</si>
  <si>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</si>
  <si>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</si>
  <si>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</si>
  <si>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</si>
  <si>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</si>
  <si>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</si>
  <si>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</si>
  <si>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</si>
  <si>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</si>
  <si>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</si>
  <si>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</si>
  <si>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</si>
  <si>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</si>
  <si>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</si>
  <si>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</si>
  <si>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</si>
  <si>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</si>
  <si>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</si>
  <si>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</si>
  <si>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</si>
  <si>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</si>
  <si>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</si>
  <si>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</si>
  <si>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</si>
  <si>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</si>
  <si>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</si>
  <si>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</si>
  <si>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</si>
  <si>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</si>
  <si>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</si>
  <si>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</si>
  <si>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</si>
  <si>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</si>
  <si>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</si>
  <si>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</si>
  <si>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</si>
  <si>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</si>
  <si>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</si>
  <si>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</si>
  <si>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</si>
  <si>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</si>
  <si>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</si>
  <si>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</si>
  <si>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</si>
  <si>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</si>
  <si>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</si>
  <si>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</si>
  <si>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</si>
  <si>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</si>
  <si>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</si>
  <si>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</si>
  <si>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</si>
  <si>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</si>
  <si>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</si>
  <si>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</si>
  <si>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</si>
  <si>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</si>
  <si>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</si>
  <si>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</si>
  <si>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</si>
  <si>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</si>
  <si>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</si>
  <si>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</si>
  <si>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</si>
  <si>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</si>
  <si>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</si>
  <si>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</si>
  <si>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</si>
  <si>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</si>
  <si>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</si>
  <si>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</si>
  <si>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</si>
  <si>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</si>
  <si>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</si>
  <si>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</si>
  <si>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</si>
  <si>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</si>
  <si>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</si>
  <si>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</si>
  <si>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</si>
  <si>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</si>
  <si>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</si>
  <si>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</si>
  <si>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</si>
  <si>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</si>
  <si>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</si>
  <si>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</si>
  <si>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</si>
  <si>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</si>
  <si>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</si>
  <si>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</si>
  <si>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</si>
  <si>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</si>
  <si>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</si>
  <si>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</si>
  <si>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</si>
  <si>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</si>
  <si>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</si>
  <si>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</si>
  <si>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</si>
  <si>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</si>
  <si>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</si>
  <si>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</si>
  <si>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</si>
  <si>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</si>
  <si>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</si>
  <si>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</si>
  <si>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</si>
  <si>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</si>
  <si>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</si>
  <si>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</si>
  <si>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</si>
  <si>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</si>
  <si>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</si>
  <si>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</si>
  <si>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</si>
  <si>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</si>
  <si>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</si>
  <si>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</si>
  <si>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</si>
  <si>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</si>
  <si>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</si>
  <si>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</si>
  <si>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</si>
  <si>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</si>
  <si>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</si>
  <si>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</si>
  <si>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</si>
  <si>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</si>
  <si>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</si>
  <si>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</si>
  <si>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</si>
  <si>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</si>
  <si>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</si>
  <si>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</si>
  <si>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</si>
  <si>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</si>
  <si>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</si>
  <si>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</si>
  <si>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</si>
  <si>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</si>
  <si>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</si>
  <si>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</si>
  <si>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</si>
  <si>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</si>
  <si>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</si>
  <si>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</si>
  <si>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</si>
  <si>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</si>
  <si>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</si>
  <si>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</si>
  <si>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</si>
  <si>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</si>
  <si>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</si>
  <si>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</si>
  <si>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</si>
  <si>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</si>
  <si>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</si>
  <si>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</si>
  <si>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</si>
  <si>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</si>
  <si>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</si>
  <si>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</si>
  <si>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</si>
  <si>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</si>
  <si>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</si>
  <si>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</si>
  <si>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</si>
  <si>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</si>
  <si>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</si>
  <si>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</si>
  <si>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</si>
  <si>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</si>
  <si>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</si>
  <si>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</si>
  <si>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</si>
  <si>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</si>
  <si>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</si>
  <si>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</si>
  <si>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</si>
  <si>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</si>
  <si>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</si>
  <si>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</si>
  <si>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</si>
  <si>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</si>
  <si>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</si>
  <si>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</si>
  <si>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</si>
  <si>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</si>
  <si>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</si>
  <si>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</si>
  <si>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</si>
  <si>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</si>
  <si>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</si>
  <si>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</si>
  <si>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</si>
  <si>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</si>
  <si>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</si>
  <si>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</si>
  <si>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</si>
  <si>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</si>
  <si>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</si>
  <si>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</si>
  <si>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</si>
  <si>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</si>
  <si>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</si>
  <si>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</si>
  <si>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</si>
  <si>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</si>
  <si>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</si>
  <si>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</si>
  <si>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</si>
  <si>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</si>
  <si>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</si>
  <si>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</si>
  <si>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</si>
  <si>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</si>
  <si>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</si>
  <si>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</si>
  <si>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</si>
  <si>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</si>
  <si>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</si>
  <si>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</si>
  <si>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</si>
  <si>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</si>
  <si>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</si>
  <si>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</si>
  <si>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</si>
  <si>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</si>
  <si>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</si>
  <si>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</si>
  <si>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</si>
  <si>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</si>
  <si>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</si>
  <si>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</si>
  <si>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</si>
  <si>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</si>
  <si>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</si>
  <si>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</si>
  <si>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</si>
  <si>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</si>
  <si>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</si>
  <si>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</si>
  <si>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</si>
  <si>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</si>
  <si>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</si>
  <si>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</si>
  <si>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</si>
  <si>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</si>
  <si>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</si>
  <si>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</si>
  <si>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</si>
  <si>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</si>
  <si>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</si>
  <si>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</si>
  <si>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</si>
  <si>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</si>
  <si>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</si>
  <si>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</si>
  <si>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</si>
  <si>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</si>
  <si>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</si>
  <si>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</si>
  <si>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</si>
  <si>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</si>
  <si>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</si>
  <si>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</si>
  <si>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</si>
  <si>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</si>
  <si>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</si>
  <si>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</si>
  <si>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</si>
  <si>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</si>
  <si>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</si>
  <si>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</si>
  <si>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</si>
  <si>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</si>
  <si>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</si>
  <si>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</si>
  <si>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</si>
  <si>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</si>
  <si>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</si>
  <si>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</si>
  <si>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</si>
  <si>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</si>
  <si>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</si>
  <si>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</si>
  <si>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</si>
  <si>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</si>
  <si>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</si>
  <si>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</si>
  <si>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</si>
  <si>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</si>
  <si>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</si>
  <si>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</si>
  <si>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</si>
  <si>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</si>
  <si>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</si>
  <si>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</si>
  <si>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</si>
  <si>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</si>
  <si>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</si>
  <si>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</si>
  <si>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</si>
  <si>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</si>
  <si>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</si>
  <si>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</si>
  <si>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</si>
  <si>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</si>
  <si>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</si>
  <si>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</si>
  <si>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</si>
  <si>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</si>
  <si>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</si>
  <si>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</si>
  <si>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</si>
  <si>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</si>
  <si>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</si>
  <si>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</si>
  <si>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</si>
  <si>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</si>
  <si>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</si>
  <si>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</si>
  <si>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</si>
  <si>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</si>
  <si>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</si>
  <si>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</si>
  <si>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</si>
  <si>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</si>
  <si>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</si>
  <si>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</si>
  <si>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</si>
  <si>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</si>
  <si>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</si>
  <si>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</si>
  <si>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</si>
  <si>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</si>
  <si>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</si>
  <si>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</si>
  <si>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</si>
  <si>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</si>
  <si>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</si>
  <si>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</si>
  <si>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</si>
  <si>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</si>
  <si>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</si>
  <si>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</si>
  <si>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</si>
  <si>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</si>
  <si>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</si>
  <si>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</si>
  <si>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</si>
  <si>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</si>
  <si>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</si>
  <si>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</si>
  <si>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</si>
  <si>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</si>
  <si>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</si>
  <si>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</si>
  <si>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</si>
  <si>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</si>
  <si>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</si>
  <si>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</si>
  <si>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</si>
  <si>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</si>
  <si>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</si>
  <si>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</si>
  <si>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</si>
  <si>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</si>
  <si>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</si>
  <si>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</si>
  <si>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</si>
  <si>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</si>
  <si>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</si>
  <si>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</si>
  <si>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</si>
  <si>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</si>
  <si>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</si>
  <si>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</si>
  <si>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</si>
  <si>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</si>
  <si>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</si>
  <si>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</si>
  <si>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</si>
  <si>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</si>
  <si>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</si>
  <si>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</si>
  <si>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</si>
  <si>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</si>
  <si>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</si>
  <si>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</si>
  <si>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</si>
  <si>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</si>
  <si>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</si>
  <si>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</si>
  <si>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</si>
  <si>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</si>
  <si>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</si>
  <si>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</si>
  <si>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</si>
  <si>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</si>
  <si>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</si>
  <si>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</si>
  <si>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</si>
  <si>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</si>
  <si>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</si>
  <si>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</si>
  <si>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</si>
  <si>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</si>
  <si>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</si>
  <si>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</si>
  <si>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</si>
  <si>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</si>
  <si>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</si>
  <si>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</si>
  <si>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</si>
  <si>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</si>
  <si>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</si>
  <si>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</si>
  <si>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</si>
  <si>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</si>
  <si>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</si>
  <si>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</si>
  <si>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</si>
  <si>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</si>
  <si>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</si>
  <si>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</si>
  <si>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</si>
  <si>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</si>
  <si>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</si>
  <si>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</si>
  <si>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</si>
  <si>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</si>
  <si>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</si>
  <si>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</si>
  <si>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</si>
  <si>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</si>
  <si>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</si>
  <si>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</si>
  <si>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</si>
  <si>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</si>
  <si>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</si>
  <si>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</si>
  <si>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</si>
  <si>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</si>
  <si>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</si>
  <si>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</si>
  <si>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</si>
  <si>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</si>
  <si>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</si>
  <si>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</si>
  <si>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</si>
  <si>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</si>
  <si>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</si>
  <si>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</si>
  <si>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</si>
  <si>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</si>
  <si>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</si>
  <si>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</si>
  <si>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</si>
  <si>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</si>
  <si>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</si>
  <si>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</si>
  <si>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</si>
  <si>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</si>
  <si>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</si>
  <si>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</si>
  <si>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</si>
  <si>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</si>
  <si>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</si>
  <si>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</si>
  <si>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</si>
  <si>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</si>
  <si>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</si>
  <si>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</si>
  <si>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</si>
  <si>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</si>
  <si>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</si>
  <si>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</si>
  <si>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</si>
  <si>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</si>
  <si>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</si>
  <si>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</si>
  <si>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</si>
  <si>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</si>
  <si>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</si>
  <si>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</si>
  <si>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</si>
  <si>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</si>
  <si>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</si>
  <si>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</si>
  <si>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</si>
  <si>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</si>
  <si>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</si>
  <si>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</si>
  <si>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</si>
  <si>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</si>
  <si>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</si>
  <si>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</si>
  <si>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</si>
  <si>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</si>
  <si>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</si>
  <si>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</si>
  <si>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</si>
  <si>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</si>
  <si>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</si>
  <si>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</si>
  <si>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</si>
  <si>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</si>
  <si>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</si>
  <si>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</si>
  <si>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</si>
  <si>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</si>
  <si>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</si>
  <si>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</si>
  <si>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</si>
  <si>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</si>
  <si>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</si>
  <si>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</si>
  <si>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</si>
  <si>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</si>
  <si>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</si>
  <si>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</si>
  <si>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</si>
  <si>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</si>
  <si>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</si>
  <si>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</si>
  <si>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</si>
  <si>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</si>
  <si>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</si>
  <si>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</si>
  <si>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</si>
  <si>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</si>
  <si>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</si>
  <si>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</si>
  <si>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</si>
  <si>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</si>
  <si>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</si>
  <si>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</si>
  <si>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</si>
  <si>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</si>
  <si>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</si>
  <si>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</si>
  <si>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</si>
  <si>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</si>
  <si>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</si>
  <si>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</si>
  <si>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</si>
  <si>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</si>
  <si>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</si>
  <si>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</si>
  <si>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</si>
  <si>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</si>
  <si>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</si>
  <si>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</si>
  <si>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</si>
  <si>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</si>
  <si>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</si>
  <si>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</si>
  <si>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</si>
  <si>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</si>
  <si>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</si>
  <si>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</si>
  <si>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</si>
  <si>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</si>
  <si>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</si>
  <si>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</si>
  <si>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</si>
  <si>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</si>
  <si>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</si>
  <si>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</si>
  <si>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</si>
  <si>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</si>
  <si>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</si>
  <si>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</si>
  <si>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</si>
  <si>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</si>
  <si>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</si>
  <si>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</si>
  <si>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</si>
  <si>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</si>
  <si>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</si>
  <si>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</si>
  <si>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</si>
  <si>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</si>
  <si>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</si>
  <si>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</si>
  <si>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</si>
  <si>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</si>
  <si>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</si>
  <si>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</si>
  <si>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</si>
  <si>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</si>
  <si>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</si>
  <si>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</si>
  <si>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</si>
  <si>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</si>
  <si>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</si>
  <si>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</si>
  <si>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</si>
  <si>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</si>
  <si>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</si>
  <si>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</si>
  <si>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</si>
  <si>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</si>
  <si>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</si>
  <si>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</si>
  <si>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</si>
  <si>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</si>
  <si>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</si>
  <si>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</si>
  <si>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</si>
  <si>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</si>
  <si>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</si>
  <si>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</si>
  <si>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</si>
  <si>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</si>
  <si>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</si>
  <si>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</si>
  <si>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</si>
  <si>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</si>
  <si>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</si>
  <si>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</si>
  <si>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</si>
  <si>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</si>
  <si>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</si>
  <si>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</si>
  <si>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</si>
  <si>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</si>
  <si>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</si>
  <si>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</si>
  <si>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</si>
  <si>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</si>
  <si>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</si>
  <si>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</si>
  <si>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</si>
  <si>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</si>
  <si>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</si>
  <si>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</si>
  <si>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</si>
  <si>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</si>
  <si>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</si>
  <si>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</si>
  <si>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</si>
  <si>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</si>
  <si>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</si>
  <si>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</si>
  <si>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</si>
  <si>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</si>
  <si>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</si>
  <si>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</si>
  <si>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</si>
  <si>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</si>
  <si>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</si>
  <si>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</si>
  <si>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</si>
  <si>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</si>
  <si>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</si>
  <si>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</si>
  <si>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</si>
  <si>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</si>
  <si>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</si>
  <si>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</si>
  <si>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</si>
  <si>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</si>
  <si>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</si>
  <si>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</si>
  <si>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</si>
  <si>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</si>
  <si>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</si>
  <si>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</si>
  <si>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</si>
  <si>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</si>
  <si>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</si>
  <si>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</si>
  <si>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</si>
  <si>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</si>
  <si>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</si>
  <si>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</si>
  <si>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</si>
  <si>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</si>
  <si>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</si>
  <si>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</si>
  <si>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</si>
  <si>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</si>
  <si>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</si>
  <si>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</si>
  <si>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</si>
  <si>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</si>
  <si>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</si>
  <si>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</si>
  <si>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</si>
  <si>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</si>
  <si>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</si>
  <si>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</si>
  <si>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</si>
  <si>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</si>
  <si>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</si>
  <si>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</si>
  <si>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</si>
  <si>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</si>
  <si>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</si>
  <si>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</si>
  <si>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</si>
  <si>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</si>
  <si>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</si>
  <si>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</si>
  <si>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</si>
  <si>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</si>
  <si>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</si>
  <si>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</si>
  <si>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</si>
  <si>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</si>
  <si>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</si>
  <si>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</si>
  <si>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</si>
  <si>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</si>
  <si>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</si>
  <si>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</si>
  <si>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</si>
  <si>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</si>
  <si>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</si>
  <si>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</si>
  <si>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</si>
  <si>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</si>
  <si>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</si>
  <si>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</si>
  <si>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</si>
  <si>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</si>
  <si>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</si>
  <si>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</si>
  <si>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</si>
  <si>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</si>
  <si>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</si>
  <si>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</si>
  <si>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</si>
  <si>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</si>
  <si>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</si>
  <si>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</si>
  <si>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</si>
  <si>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</si>
  <si>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</si>
  <si>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</si>
  <si>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</si>
  <si>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</si>
  <si>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</si>
  <si>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</si>
  <si>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</si>
  <si>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</si>
  <si>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</si>
  <si>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</si>
  <si>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</si>
  <si>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</si>
  <si>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</si>
  <si>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</si>
  <si>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</si>
  <si>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</si>
  <si>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</si>
  <si>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</si>
  <si>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</si>
  <si>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</si>
  <si>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</si>
  <si>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</si>
  <si>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</si>
  <si>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</si>
  <si>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</si>
  <si>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</si>
  <si>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</si>
  <si>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</si>
  <si>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</si>
  <si>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</si>
  <si>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</si>
  <si>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</si>
  <si>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</si>
  <si>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</si>
  <si>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</si>
  <si>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</si>
  <si>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</si>
  <si>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</si>
  <si>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</si>
  <si>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</si>
  <si>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</si>
  <si>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</si>
  <si>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</si>
  <si>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</si>
  <si>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</si>
  <si>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</si>
  <si>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</si>
  <si>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</si>
  <si>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</si>
  <si>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</si>
  <si>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</si>
  <si>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</si>
  <si>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</si>
  <si>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</si>
  <si>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</si>
  <si>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</si>
  <si>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</si>
  <si>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</si>
  <si>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</si>
  <si>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</si>
  <si>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</si>
  <si>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</si>
  <si>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</si>
  <si>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</si>
  <si>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</si>
  <si>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</si>
  <si>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</si>
  <si>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</si>
  <si>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</si>
  <si>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</si>
  <si>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</si>
  <si>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</si>
  <si>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</si>
  <si>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</si>
  <si>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</si>
  <si>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</si>
  <si>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</si>
  <si>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</si>
  <si>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</si>
  <si>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</si>
  <si>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</si>
  <si>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</si>
  <si>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</si>
  <si>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</si>
  <si>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</si>
  <si>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</si>
  <si>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</si>
  <si>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</si>
  <si>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</si>
  <si>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</si>
  <si>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</si>
  <si>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</si>
  <si>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</si>
  <si>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</si>
  <si>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</si>
  <si>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</si>
  <si>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</si>
  <si>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</si>
  <si>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</si>
  <si>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</si>
  <si>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</si>
  <si>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</si>
  <si>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</si>
  <si>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</si>
  <si>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</si>
  <si>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</si>
  <si>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</si>
  <si>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</si>
  <si>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</si>
  <si>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</si>
  <si>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</si>
  <si>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</si>
  <si>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</si>
  <si>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</si>
  <si>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</si>
  <si>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</si>
  <si>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</si>
  <si>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</si>
  <si>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</si>
  <si>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</si>
  <si>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</si>
  <si>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</si>
  <si>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</si>
  <si>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</si>
  <si>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</si>
  <si>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</si>
  <si>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</si>
  <si>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</si>
  <si>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</si>
  <si>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</si>
  <si>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</si>
  <si>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</si>
  <si>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</si>
  <si>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</si>
  <si>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</si>
  <si>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</si>
  <si>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</si>
  <si>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</si>
  <si>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</si>
  <si>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</si>
  <si>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</si>
  <si>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</si>
  <si>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</si>
  <si>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</si>
  <si>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</si>
  <si>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</si>
  <si>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</si>
  <si>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</si>
  <si>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</si>
  <si>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</si>
  <si>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</si>
  <si>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</si>
  <si>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</si>
  <si>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</si>
  <si>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</si>
  <si>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</si>
  <si>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</si>
  <si>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</si>
  <si>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</si>
  <si>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</si>
  <si>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</si>
  <si>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</si>
  <si>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</si>
  <si>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</si>
  <si>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</si>
  <si>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</si>
  <si>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</si>
  <si>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</si>
  <si>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</si>
  <si>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</si>
  <si>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</si>
  <si>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</si>
  <si>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</si>
  <si>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</si>
  <si>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</si>
  <si>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</si>
  <si>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</si>
  <si>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</si>
  <si>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</si>
  <si>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</si>
  <si>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</si>
  <si>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</si>
  <si>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</si>
  <si>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</si>
  <si>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</si>
  <si>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</si>
  <si>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</si>
  <si>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</si>
  <si>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</si>
  <si>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</si>
  <si>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</si>
  <si>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</si>
  <si>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</si>
  <si>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</si>
  <si>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</si>
  <si>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</si>
  <si>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</si>
  <si>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</si>
  <si>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</si>
  <si>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</si>
  <si>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</si>
  <si>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</si>
  <si>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</si>
  <si>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</si>
  <si>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</si>
  <si>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</si>
  <si>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</si>
  <si>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</si>
  <si>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</si>
  <si>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</si>
  <si>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</si>
  <si>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</si>
  <si>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</si>
  <si>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</si>
  <si>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</si>
  <si>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</si>
  <si>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</si>
  <si>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</si>
  <si>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</si>
  <si>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</si>
  <si>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</si>
  <si>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</si>
  <si>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</si>
  <si>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</si>
  <si>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</si>
  <si>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</si>
  <si>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</si>
  <si>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</si>
  <si>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</si>
  <si>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</si>
  <si>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</si>
  <si>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</si>
  <si>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</si>
  <si>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</si>
  <si>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</si>
  <si>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</si>
  <si>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</si>
  <si>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</si>
  <si>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</si>
  <si>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</si>
  <si>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</si>
  <si>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</si>
  <si>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</si>
  <si>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</si>
  <si>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</si>
  <si>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</si>
  <si>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</si>
  <si>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</si>
  <si>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</si>
  <si>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</si>
  <si>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</si>
  <si>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</si>
  <si>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</si>
  <si>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</si>
  <si>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</si>
  <si>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</si>
  <si>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</si>
  <si>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</si>
  <si>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</si>
  <si>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</si>
  <si>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</si>
  <si>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</si>
  <si>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</si>
  <si>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</si>
  <si>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</si>
  <si>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</si>
  <si>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</si>
  <si>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</si>
  <si>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</si>
  <si>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</si>
  <si>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</si>
  <si>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</si>
  <si>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</si>
  <si>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</si>
  <si>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</si>
  <si>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</si>
  <si>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</si>
  <si>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</si>
  <si>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</si>
  <si>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</si>
  <si>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</si>
  <si>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</si>
  <si>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</si>
  <si>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</si>
  <si>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</si>
  <si>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</si>
  <si>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</si>
  <si>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</si>
  <si>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</si>
  <si>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</si>
  <si>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</si>
  <si>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</si>
  <si>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</si>
  <si>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</si>
  <si>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</si>
  <si>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</si>
  <si>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</si>
  <si>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</si>
  <si>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</si>
  <si>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</si>
  <si>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</si>
  <si>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</si>
  <si>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</si>
  <si>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</si>
  <si>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</si>
  <si>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</si>
  <si>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</si>
  <si>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</si>
  <si>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</si>
  <si>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</si>
  <si>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</si>
  <si>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</si>
  <si>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</si>
  <si>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</si>
  <si>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</si>
  <si>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</si>
  <si>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</si>
  <si>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</si>
  <si>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</si>
  <si>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</si>
  <si>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</si>
  <si>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</si>
  <si>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</si>
  <si>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</si>
  <si>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</si>
  <si>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</si>
  <si>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</si>
  <si>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</si>
  <si>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</si>
  <si>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</si>
  <si>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</si>
  <si>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</si>
  <si>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</si>
  <si>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</si>
  <si>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</si>
  <si>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</si>
  <si>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</si>
  <si>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</si>
  <si>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</si>
  <si>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</si>
  <si>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</si>
  <si>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</si>
  <si>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</si>
  <si>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</si>
  <si>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</si>
  <si>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</si>
  <si>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</si>
  <si>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</si>
  <si>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</si>
  <si>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</si>
  <si>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</si>
  <si>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</si>
  <si>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</si>
  <si>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</si>
  <si>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</si>
  <si>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</si>
  <si>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</si>
  <si>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</si>
  <si>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</si>
  <si>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</si>
  <si>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</si>
  <si>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</si>
  <si>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</si>
  <si>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</si>
  <si>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</si>
  <si>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</si>
  <si>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</si>
  <si>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</si>
  <si>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</si>
  <si>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</si>
  <si>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</si>
  <si>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</si>
  <si>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</si>
  <si>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</si>
  <si>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</si>
  <si>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</si>
  <si>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</si>
  <si>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</si>
  <si>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</si>
  <si>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</si>
  <si>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</si>
  <si>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</si>
  <si>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</si>
  <si>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</si>
  <si>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</si>
  <si>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</si>
  <si>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</si>
  <si>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</si>
  <si>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</si>
  <si>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</si>
  <si>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</si>
  <si>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</si>
  <si>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</si>
  <si>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</si>
  <si>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</si>
  <si>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</si>
  <si>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</si>
  <si>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</si>
  <si>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</si>
  <si>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</si>
  <si>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</si>
  <si>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</si>
  <si>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</si>
  <si>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</si>
  <si>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</si>
  <si>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</si>
  <si>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</si>
  <si>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</si>
  <si>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</si>
  <si>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</si>
  <si>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</si>
  <si>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</si>
  <si>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</si>
  <si>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</si>
  <si>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</si>
  <si>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</si>
  <si>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</si>
  <si>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</si>
  <si>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</si>
  <si>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</si>
  <si>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</si>
  <si>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</si>
  <si>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</si>
  <si>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</si>
  <si>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</si>
  <si>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</si>
  <si>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</si>
  <si>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</si>
  <si>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</si>
  <si>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</si>
  <si>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</si>
  <si>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</si>
  <si>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</si>
  <si>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</si>
  <si>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</si>
  <si>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</si>
  <si>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</si>
  <si>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</si>
  <si>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</si>
  <si>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</si>
  <si>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</si>
  <si>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</si>
  <si>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</si>
  <si>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</si>
  <si>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</si>
  <si>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</si>
  <si>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</si>
  <si>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</si>
  <si>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</si>
  <si>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</si>
  <si>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</si>
  <si>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</si>
  <si>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</si>
  <si>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</si>
  <si>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</si>
  <si>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</si>
  <si>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</si>
  <si>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</si>
  <si>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</si>
  <si>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</si>
  <si>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</si>
  <si>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</si>
  <si>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</si>
  <si>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</si>
  <si>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</si>
  <si>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</si>
  <si>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</si>
  <si>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</si>
  <si>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</si>
  <si>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</si>
  <si>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</si>
  <si>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</si>
  <si>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</si>
  <si>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</si>
  <si>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</si>
  <si>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</si>
  <si>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</si>
  <si>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</si>
  <si>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</si>
  <si>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</si>
  <si>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</si>
  <si>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</si>
  <si>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</si>
  <si>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</si>
  <si>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</si>
  <si>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</si>
  <si>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</si>
  <si>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</si>
  <si>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</si>
  <si>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</si>
  <si>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</si>
  <si>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</si>
  <si>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</si>
  <si>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</si>
  <si>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</si>
  <si>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</si>
  <si>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</si>
  <si>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</si>
  <si>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</si>
  <si>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</si>
  <si>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</si>
  <si>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</si>
  <si>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</si>
  <si>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</si>
  <si>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</si>
  <si>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</si>
  <si>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</si>
  <si>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</si>
  <si>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</si>
  <si>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</si>
  <si>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</si>
  <si>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</si>
  <si>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</si>
  <si>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</si>
  <si>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</si>
  <si>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</si>
  <si>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</si>
  <si>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</si>
  <si>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</si>
  <si>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</si>
  <si>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</si>
  <si>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</si>
  <si>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</si>
  <si>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</si>
  <si>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</si>
  <si>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</si>
  <si>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</si>
  <si>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</si>
  <si>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</si>
  <si>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</si>
  <si>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</si>
  <si>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</si>
  <si>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</si>
  <si>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</si>
  <si>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</si>
  <si>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</si>
  <si>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</si>
  <si>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</si>
  <si>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</si>
  <si>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</si>
  <si>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</si>
  <si>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</si>
  <si>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</si>
  <si>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</si>
  <si>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</si>
  <si>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</si>
  <si>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</si>
  <si>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</si>
  <si>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</si>
  <si>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</si>
  <si>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</si>
  <si>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</si>
  <si>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</si>
  <si>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</si>
  <si>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</si>
  <si>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</si>
  <si>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</si>
  <si>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</si>
  <si>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</si>
  <si>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</si>
  <si>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</si>
  <si>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</si>
  <si>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</si>
  <si>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</si>
  <si>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</si>
  <si>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</si>
  <si>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</si>
  <si>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</si>
  <si>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</si>
  <si>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</si>
  <si>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</si>
  <si>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</si>
  <si>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</si>
  <si>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</si>
  <si>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</si>
  <si>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</si>
  <si>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</si>
  <si>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</si>
  <si>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</si>
  <si>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</si>
  <si>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</si>
  <si>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</si>
  <si>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</si>
  <si>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</si>
  <si>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</si>
  <si>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</si>
  <si>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</si>
  <si>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</si>
  <si>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</si>
  <si>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</si>
  <si>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</si>
  <si>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</si>
  <si>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</si>
  <si>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</si>
  <si>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</si>
  <si>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</si>
  <si>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</si>
  <si>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</si>
  <si>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</si>
  <si>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</si>
  <si>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</si>
  <si>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</si>
  <si>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</si>
  <si>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</si>
  <si>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</si>
  <si>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</si>
  <si>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</si>
  <si>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</si>
  <si>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</si>
  <si>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</si>
  <si>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</si>
  <si>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</si>
  <si>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</si>
  <si>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</si>
  <si>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</si>
  <si>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</si>
  <si>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</si>
  <si>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</si>
  <si>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</si>
  <si>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</si>
  <si>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</si>
  <si>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</si>
  <si>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</si>
  <si>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</si>
  <si>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</si>
  <si>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</si>
  <si>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</si>
  <si>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</si>
  <si>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</si>
  <si>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</si>
  <si>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</si>
  <si>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</si>
  <si>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</si>
  <si>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</si>
  <si>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</si>
  <si>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</si>
  <si>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</si>
  <si>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</si>
  <si>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</si>
  <si>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</si>
  <si>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</si>
  <si>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</si>
  <si>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</si>
  <si>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</si>
  <si>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</si>
  <si>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</si>
  <si>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</si>
  <si>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</si>
  <si>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</si>
  <si>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</si>
  <si>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</si>
  <si>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</si>
  <si>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</si>
  <si>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</si>
  <si>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</si>
  <si>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</si>
  <si>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</si>
  <si>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</si>
  <si>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</si>
  <si>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</si>
  <si>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</si>
  <si>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</si>
  <si>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</si>
  <si>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</si>
  <si>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</si>
  <si>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</si>
  <si>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</si>
  <si>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</si>
  <si>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</si>
  <si>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</si>
  <si>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</si>
  <si>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</si>
  <si>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</si>
  <si>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</si>
  <si>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</si>
  <si>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</si>
  <si>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</si>
  <si>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</si>
  <si>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</si>
  <si>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</si>
  <si>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</si>
  <si>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</si>
  <si>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</si>
  <si>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</si>
  <si>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</si>
  <si>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</si>
  <si>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</si>
  <si>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</si>
  <si>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</si>
  <si>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</si>
  <si>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</si>
  <si>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</si>
  <si>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</si>
  <si>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</si>
  <si>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</si>
  <si>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</si>
  <si>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</si>
  <si>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</si>
  <si>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</si>
  <si>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</si>
  <si>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</si>
  <si>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</si>
  <si>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</si>
  <si>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</si>
  <si>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</si>
  <si>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</si>
  <si>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</si>
  <si>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</si>
  <si>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</si>
  <si>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</si>
  <si>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</si>
  <si>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</si>
  <si>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</si>
  <si>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</si>
  <si>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</si>
  <si>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</si>
  <si>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</si>
  <si>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</si>
  <si>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</si>
  <si>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</si>
  <si>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</si>
  <si>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</si>
  <si>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</si>
  <si>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</si>
  <si>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</si>
  <si>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</si>
  <si>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</si>
  <si>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</si>
  <si>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</si>
  <si>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</si>
  <si>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</si>
  <si>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</si>
  <si>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</si>
  <si>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</si>
  <si>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</si>
  <si>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</si>
  <si>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</si>
  <si>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</si>
  <si>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</si>
  <si>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</si>
  <si>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</si>
  <si>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</si>
  <si>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</si>
  <si>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</si>
  <si>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</si>
  <si>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</si>
  <si>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</si>
  <si>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</si>
  <si>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</si>
  <si>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</si>
  <si>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</si>
  <si>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</si>
  <si>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</si>
  <si>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</si>
  <si>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</si>
  <si>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</si>
  <si>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</si>
  <si>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</si>
  <si>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</si>
  <si>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</si>
  <si>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</si>
  <si>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</si>
  <si>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</si>
  <si>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</si>
  <si>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</si>
  <si>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</si>
  <si>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</si>
  <si>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</si>
  <si>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</si>
  <si>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</si>
  <si>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</si>
  <si>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</si>
  <si>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</si>
  <si>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</si>
  <si>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</si>
  <si>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</si>
  <si>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</si>
  <si>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</si>
  <si>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</si>
  <si>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</si>
  <si>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</si>
  <si>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</si>
  <si>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</si>
  <si>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</si>
  <si>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</si>
  <si>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</si>
  <si>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</si>
  <si>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</si>
  <si>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</si>
  <si>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</si>
  <si>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</si>
  <si>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</si>
  <si>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</si>
  <si>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</si>
  <si>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</si>
  <si>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</si>
  <si>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</si>
  <si>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</si>
  <si>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</si>
  <si>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</si>
  <si>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</si>
  <si>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</si>
  <si>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</si>
  <si>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</si>
  <si>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</si>
  <si>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</si>
  <si>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</si>
  <si>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</si>
  <si>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</si>
  <si>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</si>
  <si>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</si>
  <si>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</si>
  <si>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</si>
  <si>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</si>
  <si>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</si>
  <si>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</si>
  <si>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</si>
  <si>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</si>
  <si>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</si>
  <si>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</si>
  <si>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</si>
  <si>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</si>
  <si>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</si>
  <si>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</si>
  <si>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</si>
  <si>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</si>
  <si>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</si>
  <si>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</si>
  <si>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</si>
  <si>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</si>
  <si>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</si>
  <si>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</si>
  <si>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</si>
  <si>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</si>
  <si>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</si>
  <si>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</si>
  <si>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</si>
  <si>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</si>
  <si>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</si>
  <si>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</si>
  <si>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</si>
  <si>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</si>
  <si>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</si>
  <si>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</si>
  <si>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</si>
  <si>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</si>
  <si>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</si>
  <si>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</si>
  <si>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</si>
  <si>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</si>
  <si>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</si>
  <si>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</si>
  <si>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</si>
  <si>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</si>
  <si>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</si>
  <si>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</si>
  <si>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</si>
  <si>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</si>
  <si>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</si>
  <si>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</si>
  <si>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</si>
  <si>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</si>
  <si>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</si>
  <si>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</si>
  <si>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</si>
  <si>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</si>
  <si>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</si>
  <si>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</si>
  <si>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</si>
  <si>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</si>
  <si>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</si>
  <si>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</si>
  <si>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</si>
  <si>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</si>
  <si>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</si>
  <si>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</si>
  <si>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</si>
  <si>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</si>
  <si>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</si>
  <si>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</si>
  <si>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</si>
  <si>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</si>
  <si>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</si>
  <si>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</si>
  <si>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</si>
  <si>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</si>
  <si>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</si>
  <si>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</si>
  <si>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</si>
  <si>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</si>
  <si>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</si>
  <si>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</si>
  <si>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</si>
  <si>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</si>
  <si>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</si>
  <si>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</si>
  <si>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</si>
  <si>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</si>
  <si>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</si>
  <si>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</si>
  <si>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</si>
  <si>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</si>
  <si>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</si>
  <si>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</si>
  <si>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</si>
  <si>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</si>
  <si>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</si>
  <si>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</si>
  <si>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</si>
  <si>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</si>
  <si>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</si>
  <si>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</si>
  <si>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</si>
  <si>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</si>
  <si>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</si>
  <si>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</si>
  <si>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</si>
  <si>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</si>
  <si>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</si>
  <si>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</si>
  <si>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</si>
  <si>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</si>
  <si>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</si>
  <si>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</si>
  <si>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</si>
  <si>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</si>
  <si>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</si>
  <si>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</si>
  <si>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</si>
  <si>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</si>
  <si>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</si>
  <si>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</si>
  <si>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</si>
  <si>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</si>
  <si>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</si>
  <si>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</si>
  <si>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</si>
  <si>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</si>
  <si>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</si>
  <si>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</si>
  <si>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</si>
  <si>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</si>
  <si>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</si>
  <si>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</si>
  <si>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</si>
  <si>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</si>
  <si>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</si>
  <si>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</si>
  <si>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</si>
  <si>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</si>
  <si>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</si>
  <si>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</si>
  <si>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</si>
  <si>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</si>
  <si>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</si>
  <si>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</si>
  <si>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</si>
  <si>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</si>
  <si>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</si>
  <si>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</si>
  <si>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</si>
  <si>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</si>
  <si>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</si>
  <si>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</si>
  <si>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</si>
  <si>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</si>
  <si>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</si>
  <si>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</si>
  <si>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</si>
  <si>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</si>
  <si>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</si>
  <si>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</si>
  <si>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</si>
  <si>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</si>
  <si>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</si>
  <si>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</si>
  <si>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</si>
  <si>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</si>
  <si>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</si>
  <si>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</si>
  <si>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</si>
  <si>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</si>
  <si>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</si>
  <si>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</si>
  <si>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</si>
  <si>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</si>
  <si>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</si>
  <si>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</si>
  <si>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</si>
  <si>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</si>
  <si>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</si>
  <si>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</si>
  <si>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</si>
  <si>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</si>
  <si>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</si>
  <si>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</si>
  <si>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</si>
  <si>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</si>
  <si>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</si>
  <si>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</si>
  <si>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</si>
  <si>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</si>
  <si>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</si>
  <si>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</si>
  <si>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</si>
  <si>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</si>
  <si>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</si>
  <si>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</si>
  <si>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</si>
  <si>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</si>
  <si>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</si>
  <si>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</si>
  <si>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</si>
  <si>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</si>
  <si>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</si>
  <si>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</si>
  <si>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</si>
  <si>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</si>
  <si>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</si>
  <si>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</si>
  <si>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</si>
  <si>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</si>
  <si>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</si>
  <si>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</si>
  <si>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</si>
  <si>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</si>
  <si>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</si>
  <si>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</si>
  <si>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</si>
  <si>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</si>
  <si>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</si>
  <si>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</si>
  <si>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</si>
  <si>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</si>
  <si>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</si>
  <si>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</si>
  <si>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</si>
  <si>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</si>
  <si>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</si>
  <si>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</si>
  <si>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</si>
  <si>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</si>
  <si>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</si>
  <si>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</si>
  <si>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</si>
  <si>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</si>
  <si>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</si>
  <si>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</si>
  <si>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</si>
  <si>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</si>
  <si>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</si>
  <si>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</si>
  <si>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</si>
  <si>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</si>
  <si>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</si>
  <si>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</si>
  <si>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</si>
  <si>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</si>
  <si>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</si>
  <si>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</si>
  <si>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</si>
  <si>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</si>
  <si>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</si>
  <si>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</si>
  <si>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</si>
  <si>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</si>
  <si>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</si>
  <si>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</si>
  <si>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</si>
  <si>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</si>
  <si>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</si>
  <si>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</si>
  <si>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</si>
  <si>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</si>
  <si>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</si>
  <si>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</si>
  <si>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</si>
  <si>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</si>
  <si>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</si>
  <si>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</si>
  <si>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</si>
  <si>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</si>
  <si>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</si>
  <si>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</si>
  <si>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</si>
  <si>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</si>
  <si>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</si>
  <si>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</si>
  <si>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</si>
  <si>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</si>
  <si>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</si>
  <si>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</si>
  <si>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</si>
  <si>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</si>
  <si>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</si>
  <si>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</si>
  <si>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</si>
  <si>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</si>
  <si>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</si>
  <si>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</si>
  <si>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</si>
  <si>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</si>
  <si>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</si>
  <si>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</si>
  <si>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</si>
  <si>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</si>
  <si>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</si>
  <si>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</si>
  <si>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</si>
  <si>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</si>
  <si>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</si>
  <si>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</si>
  <si>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</si>
  <si>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</si>
  <si>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</si>
  <si>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</si>
  <si>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</si>
  <si>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</si>
  <si>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</si>
  <si>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</si>
  <si>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</si>
  <si>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</si>
  <si>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</si>
  <si>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</si>
  <si>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</si>
  <si>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</si>
  <si>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</si>
  <si>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</si>
  <si>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</si>
  <si>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</si>
  <si>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</si>
  <si>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</si>
  <si>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</si>
  <si>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</si>
  <si>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</si>
  <si>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</si>
  <si>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</si>
  <si>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</si>
  <si>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</si>
  <si>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</si>
  <si>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</si>
  <si>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</si>
  <si>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</si>
  <si>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</si>
  <si>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</si>
  <si>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</si>
  <si>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</si>
  <si>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</si>
  <si>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</si>
  <si>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</si>
  <si>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</si>
  <si>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</si>
  <si>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</si>
  <si>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</si>
  <si>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</si>
  <si>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</si>
  <si>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</si>
  <si>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</si>
  <si>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</si>
  <si>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</si>
  <si>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</si>
  <si>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</si>
  <si>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</si>
  <si>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</si>
  <si>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</si>
  <si>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</si>
  <si>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</si>
  <si>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</si>
  <si>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</si>
  <si>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</si>
  <si>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</si>
  <si>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</si>
  <si>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</si>
  <si>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</si>
  <si>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</si>
  <si>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</si>
  <si>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</si>
  <si>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</si>
  <si>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</si>
  <si>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</si>
  <si>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</si>
  <si>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</si>
  <si>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</si>
  <si>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</si>
  <si>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</si>
  <si>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</si>
  <si>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</si>
  <si>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</si>
  <si>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</si>
  <si>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</si>
  <si>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</si>
  <si>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</si>
  <si>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</si>
  <si>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</si>
  <si>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</si>
  <si>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</si>
  <si>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</si>
  <si>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</si>
  <si>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</si>
  <si>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</si>
  <si>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</si>
  <si>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</si>
  <si>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</si>
  <si>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</si>
  <si>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</si>
  <si>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</si>
  <si>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</si>
  <si>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</si>
  <si>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</si>
  <si>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</si>
  <si>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</si>
  <si>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</si>
  <si>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</si>
  <si>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</si>
  <si>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</si>
  <si>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</si>
  <si>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</si>
  <si>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</si>
  <si>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</si>
  <si>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</si>
  <si>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</si>
  <si>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</si>
  <si>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</si>
  <si>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</si>
  <si>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</si>
  <si>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</si>
  <si>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</si>
  <si>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</si>
  <si>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</si>
  <si>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</si>
  <si>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</si>
  <si>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</si>
  <si>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</si>
  <si>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</si>
  <si>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</si>
  <si>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</si>
  <si>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</si>
  <si>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</si>
  <si>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</si>
  <si>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</si>
  <si>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</si>
  <si>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</si>
  <si>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</si>
  <si>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</si>
  <si>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</si>
  <si>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</si>
  <si>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</si>
  <si>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</si>
  <si>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</si>
  <si>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</si>
  <si>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</si>
  <si>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</si>
  <si>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</si>
  <si>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</si>
  <si>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</si>
  <si>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</si>
  <si>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</si>
  <si>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</si>
  <si>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</si>
  <si>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</si>
  <si>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</si>
  <si>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</si>
  <si>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</si>
  <si>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</si>
  <si>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</si>
  <si>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</si>
  <si>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</si>
  <si>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</si>
  <si>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</si>
  <si>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</si>
  <si>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</si>
  <si>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</si>
  <si>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</si>
  <si>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</si>
  <si>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</si>
  <si>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</si>
  <si>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</si>
  <si>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</si>
  <si>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</si>
  <si>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</si>
  <si>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</si>
  <si>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</si>
  <si>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</si>
  <si>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</si>
  <si>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</si>
  <si>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</si>
  <si>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</si>
  <si>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</si>
  <si>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</si>
  <si>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</si>
  <si>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</si>
  <si>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</si>
  <si>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</si>
  <si>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</si>
  <si>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</si>
  <si>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</si>
  <si>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</si>
  <si>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</si>
  <si>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</si>
  <si>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</si>
  <si>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</si>
  <si>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</si>
  <si>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</si>
  <si>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</si>
  <si>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</si>
  <si>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</si>
  <si>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</si>
  <si>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</si>
  <si>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</si>
  <si>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</si>
  <si>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</si>
  <si>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</si>
  <si>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</si>
  <si>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</si>
  <si>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</si>
  <si>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</si>
  <si>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</si>
  <si>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</si>
  <si>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</si>
  <si>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</si>
  <si>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</si>
  <si>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</si>
  <si>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</si>
  <si>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</si>
  <si>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</si>
  <si>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</si>
  <si>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</si>
  <si>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</si>
  <si>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</si>
  <si>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</si>
  <si>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</si>
  <si>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</si>
  <si>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</si>
  <si>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</si>
  <si>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</si>
  <si>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</si>
  <si>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</si>
  <si>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</si>
  <si>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</si>
  <si>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</si>
  <si>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</si>
  <si>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</si>
  <si>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</si>
  <si>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</si>
  <si>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</si>
  <si>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</si>
  <si>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</si>
  <si>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</si>
  <si>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</si>
  <si>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</si>
  <si>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</si>
  <si>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</si>
  <si>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</si>
  <si>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</si>
  <si>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</si>
  <si>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</si>
  <si>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</si>
  <si>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</si>
  <si>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</si>
  <si>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</si>
  <si>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</si>
  <si>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</si>
  <si>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</si>
  <si>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</si>
  <si>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</si>
  <si>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</si>
  <si>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</si>
  <si>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</si>
  <si>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</si>
  <si>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</si>
  <si>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</si>
  <si>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</si>
  <si>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</si>
  <si>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</si>
  <si>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</si>
  <si>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</si>
  <si>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</si>
  <si>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</si>
  <si>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</si>
  <si>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</si>
  <si>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</si>
  <si>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</si>
  <si>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</si>
  <si>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</si>
  <si>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</si>
  <si>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</si>
  <si>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</si>
  <si>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</si>
  <si>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</si>
  <si>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</si>
  <si>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</si>
  <si>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</si>
  <si>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</si>
  <si>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</si>
  <si>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</si>
  <si>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</si>
  <si>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</si>
  <si>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</si>
  <si>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</si>
  <si>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</si>
  <si>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</si>
  <si>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</si>
  <si>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</si>
  <si>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</si>
  <si>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</si>
  <si>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</si>
  <si>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</si>
  <si>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</si>
  <si>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</si>
  <si>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</si>
  <si>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</si>
  <si>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</si>
  <si>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</si>
  <si>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</si>
  <si>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</si>
  <si>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</si>
  <si>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</si>
  <si>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</si>
  <si>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</si>
  <si>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</si>
  <si>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</si>
  <si>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</si>
  <si>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</si>
  <si>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</si>
  <si>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</si>
  <si>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</si>
  <si>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</si>
  <si>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</si>
  <si>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</si>
  <si>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</si>
  <si>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</si>
  <si>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</si>
  <si>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</si>
  <si>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</si>
  <si>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</si>
  <si>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</si>
  <si>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</si>
  <si>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</si>
  <si>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</si>
  <si>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</si>
  <si>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</si>
  <si>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</si>
  <si>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</si>
  <si>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</si>
  <si>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</si>
  <si>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</si>
  <si>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</si>
  <si>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</si>
  <si>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</si>
  <si>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</si>
  <si>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</si>
  <si>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</si>
  <si>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</si>
  <si>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</si>
  <si>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</si>
  <si>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</si>
  <si>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</si>
  <si>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</si>
  <si>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</si>
  <si>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</si>
  <si>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</si>
  <si>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</si>
  <si>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</si>
  <si>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</si>
  <si>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</si>
  <si>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</si>
  <si>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</si>
  <si>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</si>
  <si>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</si>
  <si>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</si>
  <si>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</si>
  <si>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</si>
  <si>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</si>
  <si>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</si>
  <si>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</si>
  <si>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</si>
  <si>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</si>
  <si>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</si>
  <si>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</si>
  <si>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</si>
  <si>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</si>
  <si>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</si>
  <si>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</si>
  <si>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</si>
  <si>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</si>
  <si>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</si>
  <si>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</si>
  <si>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</si>
  <si>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</si>
  <si>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</si>
  <si>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</si>
  <si>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</si>
  <si>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</si>
  <si>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</si>
  <si>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</si>
  <si>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</si>
  <si>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</si>
  <si>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</si>
  <si>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</si>
  <si>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</si>
  <si>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</si>
  <si>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</si>
  <si>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</si>
  <si>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</si>
  <si>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</si>
  <si>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</si>
  <si>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</si>
  <si>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</si>
  <si>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</si>
  <si>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</si>
  <si>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</si>
  <si>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</si>
  <si>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</si>
  <si>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</si>
  <si>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</si>
  <si>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</si>
  <si>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</si>
  <si>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</si>
  <si>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</si>
  <si>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</si>
  <si>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</si>
  <si>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</si>
  <si>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</si>
  <si>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</si>
  <si>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</si>
  <si>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</si>
  <si>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</si>
  <si>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</si>
  <si>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</si>
  <si>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</si>
  <si>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</si>
  <si>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</si>
  <si>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</si>
  <si>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</si>
  <si>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</si>
  <si>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</si>
  <si>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</si>
  <si>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</si>
  <si>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</si>
  <si>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</si>
  <si>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</si>
  <si>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</si>
  <si>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</si>
  <si>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</si>
  <si>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</si>
  <si>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</si>
  <si>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</si>
  <si>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</si>
  <si>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</si>
  <si>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</si>
  <si>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</si>
  <si>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</si>
  <si>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</si>
  <si>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</si>
  <si>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</si>
  <si>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</si>
  <si>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</si>
  <si>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</si>
  <si>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</si>
  <si>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</si>
  <si>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</si>
  <si>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</si>
  <si>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</si>
  <si>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</si>
  <si>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</si>
  <si>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</si>
  <si>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</si>
  <si>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</si>
  <si>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</si>
  <si>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</si>
  <si>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</si>
  <si>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</si>
  <si>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</si>
  <si>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</si>
  <si>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</si>
  <si>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</si>
  <si>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</si>
  <si>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</si>
  <si>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</si>
  <si>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</si>
  <si>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</si>
  <si>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</si>
  <si>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</si>
  <si>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</si>
  <si>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</si>
  <si>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</si>
  <si>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</si>
  <si>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</si>
  <si>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</si>
  <si>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</si>
  <si>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</si>
  <si>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</si>
  <si>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</si>
  <si>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</si>
  <si>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</si>
  <si>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</si>
  <si>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</si>
  <si>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</si>
  <si>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</si>
  <si>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</si>
  <si>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</si>
  <si>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</si>
  <si>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</si>
  <si>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</si>
  <si>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</si>
  <si>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</si>
  <si>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</si>
  <si>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</si>
  <si>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</si>
  <si>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</si>
  <si>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</si>
  <si>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</si>
  <si>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</si>
  <si>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</si>
  <si>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</si>
  <si>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</si>
  <si>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</si>
  <si>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</si>
  <si>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</si>
  <si>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</si>
  <si>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</si>
  <si>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</si>
  <si>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</si>
  <si>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</si>
  <si>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</si>
  <si>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</si>
  <si>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</si>
  <si>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</si>
  <si>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</si>
  <si>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</si>
  <si>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</si>
  <si>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</si>
  <si>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</si>
  <si>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</si>
  <si>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</si>
  <si>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</si>
  <si>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</si>
  <si>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</si>
  <si>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</si>
  <si>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</si>
  <si>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</si>
  <si>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</si>
  <si>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</si>
  <si>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</si>
  <si>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</si>
  <si>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</si>
  <si>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</si>
  <si>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</si>
  <si>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</si>
  <si>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</si>
  <si>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</si>
  <si>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</si>
  <si>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</si>
  <si>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</si>
  <si>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</si>
  <si>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</si>
  <si>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</si>
  <si>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</si>
  <si>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</si>
  <si>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</si>
  <si>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</si>
  <si>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</si>
  <si>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</si>
  <si>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</si>
  <si>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</si>
  <si>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</si>
  <si>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</si>
  <si>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</si>
  <si>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</si>
  <si>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</si>
  <si>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</si>
  <si>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</si>
  <si>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</si>
  <si>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</si>
  <si>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</si>
  <si>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</si>
  <si>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</si>
  <si>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</si>
  <si>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</si>
  <si>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</si>
  <si>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</si>
  <si>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</si>
  <si>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</si>
  <si>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</si>
  <si>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</si>
  <si>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</si>
  <si>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</si>
  <si>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</si>
  <si>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</si>
  <si>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</si>
  <si>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</si>
  <si>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</si>
  <si>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</si>
  <si>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</si>
  <si>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</si>
  <si>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</si>
  <si>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</si>
  <si>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</si>
  <si>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</si>
  <si>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</si>
  <si>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</si>
  <si>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</si>
  <si>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</si>
  <si>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</si>
  <si>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</si>
  <si>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</si>
  <si>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</si>
  <si>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</si>
  <si>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</si>
  <si>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</si>
  <si>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</si>
  <si>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</si>
  <si>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</si>
  <si>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</si>
  <si>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</si>
  <si>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</si>
  <si>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</si>
  <si>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</si>
  <si>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</si>
  <si>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</si>
  <si>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</si>
  <si>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</si>
  <si>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</si>
  <si>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</si>
  <si>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</si>
  <si>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</si>
  <si>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</si>
  <si>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</si>
  <si>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</si>
  <si>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</si>
  <si>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</si>
  <si>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</si>
  <si>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</si>
  <si>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</si>
  <si>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</si>
  <si>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</si>
  <si>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</si>
  <si>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</si>
  <si>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</si>
  <si>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</si>
  <si>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</si>
  <si>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</si>
  <si>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</si>
  <si>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</si>
  <si>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</si>
  <si>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</si>
  <si>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</si>
  <si>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</si>
  <si>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</si>
  <si>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</si>
  <si>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</si>
  <si>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</si>
  <si>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</si>
  <si>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</si>
  <si>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</si>
  <si>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</si>
  <si>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</si>
  <si>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</si>
  <si>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</si>
  <si>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</si>
  <si>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</si>
  <si>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</si>
  <si>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</si>
  <si>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</si>
  <si>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</si>
  <si>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</si>
  <si>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</si>
  <si>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</si>
  <si>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</si>
  <si>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</si>
  <si>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</si>
  <si>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</si>
  <si>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</si>
  <si>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</si>
  <si>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</si>
  <si>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</si>
  <si>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</si>
  <si>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</si>
  <si>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</si>
  <si>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</si>
  <si>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</si>
  <si>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</si>
  <si>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</si>
  <si>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</si>
  <si>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</si>
  <si>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</si>
  <si>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</si>
  <si>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</si>
  <si>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</si>
  <si>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</si>
  <si>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</si>
  <si>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</si>
  <si>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</si>
  <si>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</si>
  <si>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</si>
  <si>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</si>
  <si>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</si>
  <si>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</si>
  <si>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</si>
  <si>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</si>
  <si>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</si>
  <si>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</si>
  <si>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</si>
  <si>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</si>
  <si>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</si>
  <si>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</si>
  <si>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</si>
  <si>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</si>
  <si>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</si>
  <si>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</si>
  <si>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</si>
  <si>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</si>
  <si>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</si>
  <si>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</si>
  <si>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</si>
  <si>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</si>
  <si>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</si>
  <si>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</si>
  <si>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</si>
  <si>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</si>
  <si>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</si>
  <si>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</si>
  <si>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</si>
  <si>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</si>
  <si>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</si>
  <si>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</si>
  <si>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</si>
  <si>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</si>
  <si>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</si>
  <si>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</si>
  <si>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</si>
  <si>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</si>
  <si>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</si>
  <si>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</si>
  <si>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</si>
  <si>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</si>
  <si>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</si>
  <si>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</si>
  <si>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</si>
  <si>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</si>
  <si>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</si>
  <si>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</si>
  <si>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</si>
  <si>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</si>
  <si>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</si>
  <si>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</si>
  <si>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</si>
  <si>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</si>
  <si>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</si>
  <si>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</si>
  <si>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</si>
  <si>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</si>
  <si>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</si>
  <si>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</si>
  <si>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</si>
  <si>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</si>
  <si>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</si>
  <si>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</si>
  <si>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</si>
  <si>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</si>
  <si>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</si>
  <si>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</si>
  <si>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</si>
  <si>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</si>
  <si>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</si>
  <si>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</si>
  <si>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</si>
  <si>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</si>
  <si>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</si>
  <si>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</si>
  <si>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</si>
  <si>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</si>
  <si>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</si>
  <si>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</si>
  <si>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</si>
  <si>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</si>
  <si>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</si>
  <si>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</si>
  <si>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</si>
  <si>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</si>
  <si>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</si>
  <si>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</si>
  <si>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</si>
  <si>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</si>
  <si>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</si>
  <si>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</si>
  <si>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</si>
  <si>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</si>
  <si>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</si>
  <si>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</si>
  <si>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</si>
  <si>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</si>
  <si>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</si>
  <si>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</si>
  <si>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</si>
  <si>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</si>
  <si>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</si>
  <si>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</si>
  <si>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</si>
  <si>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</si>
  <si>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</si>
  <si>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</si>
  <si>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</si>
  <si>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</si>
  <si>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</si>
  <si>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</si>
  <si>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</si>
  <si>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</si>
  <si>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</si>
  <si>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</si>
  <si>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</si>
  <si>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</si>
  <si>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</si>
  <si>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</si>
  <si>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</si>
  <si>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</si>
  <si>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</si>
  <si>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</si>
  <si>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</si>
  <si>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</si>
  <si>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</si>
  <si>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</si>
  <si>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</si>
  <si>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</si>
  <si>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</si>
  <si>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</si>
  <si>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</si>
  <si>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</si>
  <si>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</si>
  <si>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</si>
  <si>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</si>
  <si>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</si>
  <si>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</si>
  <si>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</si>
  <si>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</si>
  <si>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</si>
  <si>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</si>
  <si>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</si>
  <si>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</si>
  <si>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</si>
  <si>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</si>
  <si>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</si>
  <si>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</si>
  <si>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</si>
  <si>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</si>
  <si>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</si>
  <si>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</si>
  <si>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</si>
  <si>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</si>
  <si>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</si>
  <si>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</si>
  <si>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</si>
  <si>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</si>
  <si>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</si>
  <si>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</si>
  <si>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</si>
  <si>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</si>
  <si>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</si>
  <si>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</si>
  <si>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</si>
  <si>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</si>
  <si>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</si>
  <si>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</si>
  <si>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</si>
  <si>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</si>
  <si>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</si>
  <si>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</si>
  <si>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</si>
  <si>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</si>
  <si>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</si>
  <si>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</si>
  <si>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</si>
  <si>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</si>
  <si>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</si>
  <si>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</si>
  <si>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</si>
  <si>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</si>
  <si>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</si>
  <si>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</si>
  <si>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</si>
  <si>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</si>
  <si>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</si>
  <si>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</si>
  <si>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</si>
  <si>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</si>
  <si>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</si>
  <si>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</si>
  <si>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</si>
  <si>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</si>
  <si>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</si>
  <si>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</si>
  <si>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</si>
  <si>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</si>
  <si>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</si>
  <si>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</si>
  <si>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</si>
  <si>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</si>
  <si>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</si>
  <si>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</si>
  <si>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</si>
  <si>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</si>
  <si>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</si>
  <si>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</si>
  <si>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</si>
  <si>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</si>
  <si>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</si>
  <si>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</si>
  <si>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</si>
  <si>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</si>
  <si>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</si>
  <si>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</si>
  <si>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</si>
  <si>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</si>
  <si>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</si>
  <si>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</si>
  <si>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</si>
  <si>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</si>
  <si>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</si>
  <si>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</si>
  <si>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</si>
  <si>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</si>
  <si>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</si>
  <si>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</si>
  <si>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</si>
  <si>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</si>
  <si>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</si>
  <si>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</si>
  <si>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</si>
  <si>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</si>
  <si>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</si>
  <si>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</si>
  <si>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</si>
  <si>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</si>
  <si>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</si>
  <si>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</si>
  <si>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</si>
  <si>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</si>
  <si>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</si>
  <si>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</si>
  <si>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</si>
  <si>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</si>
  <si>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</si>
  <si>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</si>
  <si>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</si>
  <si>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</si>
  <si>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</si>
  <si>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</si>
  <si>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</si>
  <si>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</si>
  <si>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</si>
  <si>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</si>
  <si>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</si>
  <si>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</si>
  <si>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</si>
  <si>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</si>
  <si>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</si>
  <si>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</si>
  <si>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</si>
  <si>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</si>
  <si>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</si>
  <si>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</si>
  <si>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</si>
  <si>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</si>
  <si>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</si>
  <si>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</si>
  <si>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</si>
  <si>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</si>
  <si>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</si>
  <si>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</si>
  <si>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</si>
  <si>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</si>
  <si>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</si>
  <si>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</si>
  <si>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</si>
  <si>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</si>
  <si>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</si>
  <si>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</si>
  <si>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</si>
  <si>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</si>
  <si>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</si>
  <si>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</si>
  <si>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</si>
  <si>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</si>
  <si>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</si>
  <si>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</si>
  <si>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</si>
  <si>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</si>
  <si>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</si>
  <si>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</si>
  <si>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</si>
  <si>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</si>
  <si>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</si>
  <si>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</si>
  <si>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</si>
  <si>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</si>
  <si>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</si>
  <si>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</si>
  <si>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</si>
  <si>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</si>
  <si>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</si>
  <si>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</si>
  <si>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</si>
  <si>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</si>
  <si>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</si>
  <si>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</si>
  <si>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</si>
  <si>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</si>
  <si>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</si>
  <si>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</si>
  <si>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</si>
  <si>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</si>
  <si>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</si>
  <si>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</si>
  <si>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</si>
  <si>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</si>
  <si>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</si>
  <si>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</si>
  <si>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</si>
  <si>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</si>
  <si>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</si>
  <si>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</si>
  <si>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</si>
  <si>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</si>
  <si>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</si>
  <si>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</si>
  <si>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</si>
  <si>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</si>
  <si>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</si>
  <si>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</si>
  <si>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</si>
  <si>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</si>
  <si>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</si>
  <si>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</si>
  <si>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</si>
  <si>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</si>
  <si>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</si>
  <si>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</si>
  <si>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</si>
  <si>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</si>
  <si>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</si>
  <si>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</si>
  <si>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</si>
  <si>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</si>
  <si>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</si>
  <si>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</si>
  <si>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</si>
  <si>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</si>
  <si>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</si>
  <si>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</si>
  <si>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</si>
  <si>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</si>
  <si>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</si>
  <si>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</si>
  <si>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</si>
  <si>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</si>
  <si>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</si>
  <si>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</si>
  <si>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</si>
  <si>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</si>
  <si>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</si>
  <si>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</si>
  <si>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</si>
  <si>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</si>
  <si>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</si>
  <si>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</si>
  <si>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</si>
  <si>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</si>
  <si>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</si>
  <si>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</si>
  <si>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</si>
  <si>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</si>
  <si>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</si>
  <si>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</si>
  <si>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</si>
  <si>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</si>
  <si>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</si>
  <si>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</si>
  <si>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</si>
  <si>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</si>
  <si>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</si>
  <si>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</si>
  <si>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</si>
  <si>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</si>
  <si>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</si>
  <si>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</si>
  <si>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</si>
  <si>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</si>
  <si>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</si>
  <si>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</si>
  <si>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</si>
  <si>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</si>
  <si>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</si>
  <si>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</si>
  <si>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</si>
  <si>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</si>
  <si>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</si>
  <si>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</si>
  <si>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</si>
  <si>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</si>
  <si>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</si>
  <si>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</si>
  <si>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</si>
  <si>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</si>
  <si>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</si>
  <si>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</si>
  <si>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</si>
  <si>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</si>
  <si>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</si>
  <si>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</si>
  <si>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</si>
  <si>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</si>
  <si>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</si>
  <si>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</si>
  <si>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</si>
  <si>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</si>
  <si>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</si>
  <si>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</si>
  <si>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</si>
  <si>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</si>
  <si>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</si>
  <si>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</si>
  <si>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</si>
  <si>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</si>
  <si>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</si>
  <si>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</si>
  <si>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</si>
  <si>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</si>
  <si>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</si>
  <si>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</si>
  <si>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</si>
  <si>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</si>
  <si>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</si>
  <si>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</si>
  <si>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</si>
  <si>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</si>
  <si>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</si>
  <si>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</si>
  <si>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</si>
  <si>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</si>
  <si>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</si>
  <si>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</si>
  <si>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</si>
  <si>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</si>
  <si>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</si>
  <si>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</si>
  <si>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</si>
  <si>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</si>
  <si>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</si>
  <si>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</si>
  <si>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</si>
  <si>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</si>
  <si>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</si>
  <si>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</si>
  <si>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</si>
  <si>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</si>
  <si>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</si>
  <si>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</si>
  <si>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</si>
  <si>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</si>
  <si>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</si>
  <si>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</si>
  <si>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</si>
  <si>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</si>
  <si>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</si>
  <si>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</si>
  <si>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</si>
  <si>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</si>
  <si>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</si>
  <si>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</si>
  <si>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</si>
  <si>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</si>
  <si>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</si>
  <si>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</si>
  <si>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</si>
  <si>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</si>
  <si>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</si>
  <si>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</si>
  <si>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</si>
  <si>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</si>
  <si>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</si>
  <si>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</si>
  <si>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</si>
  <si>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</si>
  <si>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</si>
  <si>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</si>
  <si>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</si>
  <si>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</si>
  <si>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</si>
  <si>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</si>
  <si>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</si>
  <si>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</si>
  <si>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</si>
  <si>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</si>
  <si>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</si>
  <si>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</si>
  <si>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</si>
  <si>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</si>
  <si>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</si>
  <si>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</si>
  <si>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</si>
  <si>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</si>
  <si>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</si>
  <si>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</si>
  <si>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</si>
  <si>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</si>
  <si>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</si>
  <si>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</si>
  <si>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</si>
  <si>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</si>
  <si>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</si>
  <si>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</si>
  <si>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</si>
  <si>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</si>
  <si>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</si>
  <si>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</si>
  <si>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</si>
  <si>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</si>
  <si>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</si>
  <si>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</si>
  <si>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</si>
  <si>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</si>
  <si>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</si>
  <si>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</si>
  <si>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</si>
  <si>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</si>
  <si>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</si>
  <si>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</si>
  <si>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</si>
  <si>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</si>
  <si>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</si>
  <si>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</si>
  <si>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</si>
  <si>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</si>
  <si>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</si>
  <si>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</si>
  <si>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</si>
  <si>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</si>
  <si>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</si>
  <si>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</si>
  <si>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</si>
  <si>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</si>
  <si>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</si>
  <si>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</si>
  <si>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</si>
  <si>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</si>
  <si>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</si>
  <si>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</si>
  <si>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</si>
  <si>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</si>
  <si>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</si>
  <si>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</si>
  <si>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</si>
  <si>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</si>
  <si>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</si>
  <si>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</si>
  <si>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</si>
  <si>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</si>
  <si>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</si>
  <si>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</si>
  <si>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</si>
  <si>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</si>
  <si>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</si>
  <si>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</si>
  <si>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</si>
  <si>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</si>
  <si>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</si>
  <si>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</si>
  <si>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</si>
  <si>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</si>
  <si>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</si>
  <si>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</si>
  <si>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</si>
  <si>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</si>
  <si>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</si>
  <si>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</si>
  <si>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</si>
  <si>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</si>
  <si>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</si>
  <si>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</si>
  <si>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</si>
  <si>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</si>
  <si>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</si>
  <si>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</si>
  <si>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</si>
  <si>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</si>
  <si>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</si>
  <si>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</si>
  <si>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</si>
  <si>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</si>
  <si>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</si>
  <si>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</si>
  <si>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</si>
  <si>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</si>
  <si>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</si>
  <si>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</si>
  <si>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</si>
  <si>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</si>
  <si>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</si>
  <si>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</si>
  <si>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</si>
  <si>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</si>
  <si>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</si>
  <si>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</si>
  <si>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</si>
  <si>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</si>
  <si>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</si>
  <si>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</si>
  <si>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</si>
  <si>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</si>
  <si>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</si>
  <si>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</si>
  <si>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</si>
  <si>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</si>
  <si>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</si>
  <si>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</si>
  <si>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</si>
  <si>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</si>
  <si>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</si>
  <si>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</si>
  <si>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</si>
  <si>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</si>
  <si>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</si>
  <si>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</si>
  <si>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</si>
  <si>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</si>
  <si>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</si>
  <si>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</si>
  <si>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</si>
  <si>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</si>
  <si>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</si>
  <si>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</si>
  <si>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</si>
  <si>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</si>
  <si>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</si>
  <si>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</si>
  <si>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</si>
  <si>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</si>
  <si>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</si>
  <si>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</si>
  <si>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</si>
  <si>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</si>
  <si>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</si>
  <si>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</si>
  <si>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</si>
  <si>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</si>
  <si>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</si>
  <si>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</si>
  <si>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</si>
  <si>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</si>
  <si>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</si>
  <si>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</si>
  <si>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</si>
  <si>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</si>
  <si>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</si>
  <si>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</si>
  <si>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</si>
  <si>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</si>
  <si>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</si>
  <si>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</si>
  <si>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</si>
  <si>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</si>
  <si>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</si>
  <si>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</si>
  <si>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</si>
  <si>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</si>
  <si>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</si>
  <si>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</si>
  <si>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</si>
  <si>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</si>
  <si>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</si>
  <si>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</si>
  <si>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</si>
  <si>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</si>
  <si>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</si>
  <si>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</si>
  <si>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</si>
  <si>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</si>
  <si>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</si>
  <si>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</si>
  <si>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</si>
  <si>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</si>
  <si>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</si>
  <si>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</si>
  <si>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</si>
  <si>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</si>
  <si>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</si>
  <si>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</si>
  <si>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</si>
  <si>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</si>
  <si>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</si>
  <si>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</si>
  <si>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</si>
  <si>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</si>
  <si>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</si>
  <si>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</si>
  <si>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</si>
  <si>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</si>
  <si>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</si>
  <si>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</si>
  <si>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</si>
  <si>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</si>
  <si>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</si>
  <si>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</si>
  <si>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</si>
  <si>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</si>
  <si>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</si>
  <si>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</si>
  <si>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</si>
  <si>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</si>
  <si>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</si>
  <si>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</si>
  <si>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</si>
  <si>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</si>
  <si>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</si>
  <si>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</si>
  <si>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</si>
  <si>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</si>
  <si>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</si>
  <si>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</si>
  <si>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</si>
  <si>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</si>
  <si>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</si>
  <si>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</si>
  <si>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</si>
  <si>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</si>
  <si>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</si>
  <si>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</si>
  <si>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</si>
  <si>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</si>
  <si>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</si>
  <si>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</si>
  <si>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</si>
  <si>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</si>
  <si>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</si>
  <si>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</si>
  <si>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</si>
  <si>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</si>
  <si>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</si>
  <si>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</si>
  <si>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</si>
  <si>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</si>
  <si>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</si>
  <si>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</si>
  <si>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</si>
  <si>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</si>
  <si>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</si>
  <si>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</si>
  <si>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</si>
  <si>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</si>
  <si>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</si>
  <si>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</si>
  <si>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</si>
  <si>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</si>
  <si>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</si>
  <si>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</si>
  <si>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</si>
  <si>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</si>
  <si>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</si>
  <si>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</si>
  <si>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</si>
  <si>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</si>
  <si>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</si>
  <si>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</si>
  <si>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</si>
  <si>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</si>
  <si>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</si>
  <si>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</si>
  <si>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</si>
  <si>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</si>
  <si>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</si>
  <si>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</si>
  <si>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</si>
  <si>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</si>
  <si>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</si>
  <si>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</si>
  <si>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</si>
  <si>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</si>
  <si>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</si>
  <si>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</si>
  <si>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</si>
  <si>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</si>
  <si>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</si>
  <si>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</si>
  <si>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</si>
  <si>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</si>
  <si>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</si>
  <si>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</si>
  <si>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</si>
  <si>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</si>
  <si>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</si>
  <si>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</si>
  <si>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</si>
  <si>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</si>
  <si>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</si>
  <si>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</si>
  <si>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</si>
  <si>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</si>
  <si>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</si>
  <si>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</si>
  <si>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</si>
  <si>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</si>
  <si>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</si>
  <si>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</si>
  <si>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</si>
  <si>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</si>
  <si>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</si>
  <si>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</si>
  <si>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</si>
  <si>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</si>
  <si>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</si>
  <si>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</si>
  <si>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</si>
  <si>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</si>
  <si>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</si>
  <si>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</si>
  <si>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</si>
  <si>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</si>
  <si>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</si>
  <si>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</si>
  <si>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</si>
  <si>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</si>
  <si>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</si>
  <si>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</si>
  <si>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</si>
  <si>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</si>
  <si>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</si>
  <si>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</si>
  <si>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</si>
  <si>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</si>
  <si>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</si>
  <si>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</si>
  <si>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</si>
  <si>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</si>
  <si>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</si>
  <si>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</si>
  <si>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</si>
  <si>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</si>
  <si>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</si>
  <si>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</si>
  <si>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</si>
  <si>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</si>
  <si>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</si>
  <si>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</si>
  <si>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</si>
  <si>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</si>
  <si>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</si>
  <si>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</si>
  <si>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</si>
  <si>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</si>
  <si>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</si>
  <si>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</si>
  <si>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</si>
  <si>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</si>
  <si>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</si>
  <si>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</si>
  <si>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</si>
  <si>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</si>
  <si>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</si>
  <si>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</si>
  <si>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</si>
  <si>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</si>
  <si>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</si>
  <si>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</si>
  <si>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</si>
  <si>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</si>
  <si>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</si>
  <si>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</si>
  <si>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</si>
  <si>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</si>
  <si>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</si>
  <si>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</si>
  <si>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</si>
  <si>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</si>
  <si>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</si>
  <si>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</si>
  <si>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</si>
  <si>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</si>
  <si>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</si>
  <si>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</si>
  <si>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</si>
  <si>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</si>
  <si>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</si>
  <si>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</si>
  <si>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</si>
  <si>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</si>
  <si>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</si>
  <si>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</si>
  <si>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</si>
  <si>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</si>
  <si>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</si>
  <si>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</si>
  <si>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</si>
  <si>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</si>
  <si>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</si>
  <si>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</si>
  <si>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</si>
  <si>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</si>
  <si>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</si>
  <si>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</si>
  <si>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</si>
  <si>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</si>
  <si>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</si>
  <si>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</si>
  <si>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</si>
  <si>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</si>
  <si>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</si>
  <si>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</si>
  <si>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</si>
  <si>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</si>
  <si>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</si>
  <si>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</si>
  <si>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</si>
  <si>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</si>
  <si>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</si>
  <si>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</si>
  <si>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</si>
  <si>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</si>
  <si>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</si>
  <si>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</si>
  <si>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</si>
  <si>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</si>
  <si>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</si>
  <si>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</si>
  <si>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</si>
  <si>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</si>
  <si>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</si>
  <si>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</si>
  <si>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</si>
  <si>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</si>
  <si>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</si>
  <si>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</si>
  <si>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</si>
  <si>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</si>
  <si>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</si>
  <si>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</si>
  <si>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</si>
  <si>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</si>
  <si>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</si>
  <si>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</si>
  <si>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</si>
  <si>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</si>
  <si>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</si>
  <si>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</si>
  <si>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</si>
  <si>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</si>
  <si>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</si>
  <si>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</si>
  <si>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</si>
  <si>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</si>
  <si>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</si>
  <si>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</si>
  <si>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</si>
  <si>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</si>
  <si>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</si>
  <si>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</si>
  <si>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</si>
  <si>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</si>
  <si>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</si>
  <si>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</si>
  <si>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</si>
  <si>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</si>
  <si>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</si>
  <si>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</si>
  <si>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</si>
  <si>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</si>
  <si>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</si>
  <si>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</si>
  <si>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</si>
  <si>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</si>
  <si>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</si>
  <si>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</si>
  <si>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</si>
  <si>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</si>
  <si>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</si>
  <si>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</si>
  <si>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</si>
  <si>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</si>
  <si>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</si>
  <si>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</si>
  <si>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</si>
  <si>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</si>
  <si>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</si>
  <si>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</si>
  <si>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</si>
  <si>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</si>
  <si>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</si>
  <si>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</si>
  <si>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</si>
  <si>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</si>
  <si>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</si>
  <si>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</si>
  <si>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</si>
  <si>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</si>
  <si>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</si>
  <si>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</si>
  <si>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</si>
  <si>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</si>
  <si>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</si>
  <si>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</si>
  <si>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</si>
  <si>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</si>
  <si>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</si>
  <si>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</si>
  <si>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</si>
  <si>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</si>
  <si>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</si>
  <si>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</si>
  <si>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</si>
  <si>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</si>
  <si>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</si>
  <si>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</si>
  <si>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</si>
  <si>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</si>
  <si>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</si>
  <si>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</si>
  <si>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</si>
  <si>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</si>
  <si>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</si>
  <si>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</si>
  <si>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</si>
  <si>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</si>
  <si>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</si>
  <si>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</si>
  <si>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</si>
  <si>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</si>
  <si>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</si>
  <si>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</si>
  <si>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</si>
  <si>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</si>
  <si>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</si>
  <si>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</si>
  <si>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</si>
  <si>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</si>
  <si>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</si>
  <si>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</si>
  <si>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</si>
  <si>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</si>
  <si>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</si>
  <si>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</si>
  <si>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</si>
  <si>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</si>
  <si>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</si>
  <si>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</si>
  <si>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</si>
  <si>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</si>
  <si>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</si>
  <si>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</si>
  <si>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</si>
  <si>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</si>
  <si>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</si>
  <si>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</si>
  <si>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</si>
  <si>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</si>
  <si>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</si>
  <si>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</si>
  <si>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</si>
  <si>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</si>
  <si>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</si>
  <si>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</si>
  <si>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</si>
  <si>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</si>
  <si>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</si>
  <si>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</si>
  <si>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</si>
  <si>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</si>
  <si>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</si>
  <si>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</si>
  <si>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</si>
  <si>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</si>
  <si>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</si>
  <si>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</si>
  <si>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</si>
  <si>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</si>
  <si>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</si>
  <si>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</si>
  <si>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</si>
  <si>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</si>
  <si>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</si>
  <si>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</si>
  <si>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</si>
  <si>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</si>
  <si>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</si>
  <si>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</si>
  <si>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</si>
  <si>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</si>
  <si>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</si>
  <si>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</si>
  <si>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</si>
  <si>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</si>
  <si>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</si>
  <si>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</si>
  <si>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</si>
  <si>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</si>
  <si>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</si>
  <si>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</si>
  <si>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</si>
  <si>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</si>
  <si>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</si>
  <si>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</si>
  <si>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</si>
  <si>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</si>
  <si>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</si>
  <si>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</si>
  <si>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</si>
  <si>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</si>
  <si>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</si>
  <si>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</si>
  <si>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</si>
  <si>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</si>
  <si>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</si>
  <si>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</si>
  <si>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</si>
  <si>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</si>
  <si>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</si>
  <si>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</si>
  <si>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</si>
  <si>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</si>
  <si>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</si>
  <si>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</si>
  <si>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</si>
  <si>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</si>
  <si>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</si>
  <si>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</si>
  <si>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</si>
  <si>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</si>
  <si>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</si>
  <si>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</si>
  <si>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</si>
  <si>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</si>
  <si>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</si>
  <si>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</si>
  <si>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</si>
  <si>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</si>
  <si>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</si>
  <si>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</si>
  <si>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</si>
  <si>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</si>
  <si>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</si>
  <si>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</si>
  <si>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</si>
  <si>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</si>
  <si>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</si>
  <si>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</si>
  <si>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</si>
  <si>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</si>
  <si>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</si>
  <si>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</si>
  <si>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</si>
  <si>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</si>
  <si>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</si>
  <si>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</si>
  <si>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</si>
  <si>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</si>
  <si>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</si>
  <si>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</si>
  <si>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</si>
  <si>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</si>
  <si>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</si>
  <si>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</si>
  <si>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</si>
  <si>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</si>
  <si>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</si>
  <si>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</si>
  <si>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</si>
  <si>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</si>
  <si>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</si>
  <si>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</si>
  <si>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</si>
  <si>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</si>
  <si>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</si>
  <si>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</si>
  <si>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</si>
  <si>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</si>
  <si>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</si>
  <si>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</si>
  <si>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</si>
  <si>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</si>
  <si>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</si>
  <si>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</si>
  <si>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</si>
  <si>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</si>
  <si>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</si>
  <si>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</si>
  <si>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</si>
  <si>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</si>
  <si>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</si>
  <si>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</si>
  <si>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</si>
  <si>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</si>
  <si>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</si>
  <si>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</si>
  <si>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</si>
  <si>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</si>
  <si>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</si>
  <si>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</si>
  <si>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</si>
  <si>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</si>
  <si>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</si>
  <si>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</si>
  <si>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</si>
  <si>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</si>
  <si>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</si>
  <si>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</si>
  <si>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</si>
  <si>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</si>
  <si>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</si>
  <si>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</si>
  <si>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</si>
  <si>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</si>
  <si>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</si>
  <si>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</si>
  <si>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</si>
  <si>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</si>
  <si>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</si>
  <si>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</si>
  <si>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</si>
  <si>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</si>
  <si>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</si>
  <si>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</si>
  <si>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</si>
  <si>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</si>
  <si>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</si>
  <si>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</si>
  <si>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</si>
  <si>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</si>
  <si>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</si>
  <si>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</si>
  <si>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</si>
  <si>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</si>
  <si>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</si>
  <si>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</si>
  <si>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</si>
  <si>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</si>
  <si>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</si>
  <si>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</si>
  <si>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</si>
  <si>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</si>
  <si>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</si>
  <si>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</si>
  <si>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</si>
  <si>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</si>
  <si>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</si>
  <si>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</si>
  <si>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</si>
  <si>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</si>
  <si>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</si>
  <si>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</si>
  <si>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</si>
  <si>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</si>
  <si>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</si>
  <si>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</si>
  <si>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</si>
  <si>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</si>
  <si>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</si>
  <si>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</si>
  <si>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</si>
  <si>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</si>
  <si>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</si>
  <si>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</si>
  <si>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</si>
  <si>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</si>
  <si>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</si>
  <si>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</si>
  <si>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</si>
  <si>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</si>
  <si>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</si>
  <si>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</si>
  <si>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</si>
  <si>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</si>
  <si>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</si>
  <si>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</si>
  <si>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</si>
  <si>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</si>
  <si>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</si>
  <si>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</si>
  <si>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</si>
  <si>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</si>
  <si>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</si>
  <si>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</si>
  <si>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</si>
  <si>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</si>
  <si>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</si>
  <si>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</si>
  <si>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</si>
  <si>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</si>
  <si>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</si>
  <si>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</si>
  <si>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</si>
  <si>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</si>
  <si>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</si>
  <si>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</si>
  <si>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</si>
  <si>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</si>
  <si>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</si>
  <si>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</si>
  <si>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</si>
  <si>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</si>
  <si>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</si>
  <si>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</si>
  <si>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</si>
  <si>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</si>
  <si>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</si>
  <si>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</si>
  <si>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</si>
  <si>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</si>
  <si>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</si>
  <si>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</si>
  <si>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</si>
  <si>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</si>
  <si>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</si>
  <si>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</si>
  <si>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</si>
  <si>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</si>
  <si>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</si>
  <si>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</si>
  <si>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</si>
  <si>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</si>
  <si>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</si>
  <si>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</si>
  <si>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</si>
  <si>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</si>
  <si>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</si>
  <si>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</si>
  <si>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</si>
  <si>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</si>
  <si>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</si>
  <si>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</si>
  <si>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</si>
  <si>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</si>
  <si>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</si>
  <si>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</si>
  <si>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</si>
  <si>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</si>
  <si>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</si>
  <si>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</si>
  <si>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</si>
  <si>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</si>
  <si>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</si>
  <si>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</si>
  <si>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</si>
  <si>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</si>
  <si>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</si>
  <si>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</si>
  <si>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</si>
  <si>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</si>
  <si>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</si>
  <si>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</si>
  <si>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</si>
  <si>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</si>
  <si>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</si>
  <si>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</si>
  <si>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</si>
  <si>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</si>
  <si>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</si>
  <si>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</si>
  <si>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</si>
  <si>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</si>
  <si>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</si>
  <si>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</si>
  <si>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</si>
  <si>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</si>
  <si>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</si>
  <si>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</si>
  <si>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</si>
  <si>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</si>
  <si>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</si>
  <si>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</si>
  <si>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</si>
  <si>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</si>
  <si>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</si>
  <si>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</si>
  <si>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</si>
  <si>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</si>
  <si>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</si>
  <si>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</si>
  <si>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</si>
  <si>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</si>
  <si>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</si>
  <si>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</si>
  <si>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</si>
  <si>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</si>
  <si>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</si>
  <si>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</si>
  <si>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</si>
  <si>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</si>
  <si>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</si>
  <si>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</si>
  <si>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</si>
  <si>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</si>
  <si>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</si>
  <si>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</si>
  <si>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</si>
  <si>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</si>
  <si>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</si>
  <si>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</si>
  <si>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</si>
  <si>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</si>
  <si>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</si>
  <si>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</si>
  <si>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</si>
  <si>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</si>
  <si>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</si>
  <si>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</si>
  <si>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</si>
  <si>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</si>
  <si>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</si>
  <si>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</si>
  <si>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</si>
  <si>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</si>
  <si>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</si>
  <si>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</si>
  <si>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</si>
  <si>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</si>
  <si>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</si>
  <si>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</si>
  <si>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</si>
  <si>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</si>
  <si>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</si>
  <si>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</si>
  <si>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</si>
  <si>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</si>
  <si>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</si>
  <si>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</si>
  <si>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</si>
  <si>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</si>
  <si>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</si>
  <si>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</si>
  <si>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</si>
  <si>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</si>
  <si>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</si>
  <si>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</si>
  <si>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</si>
  <si>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</si>
  <si>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</si>
  <si>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</si>
  <si>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</si>
  <si>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</si>
  <si>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</si>
  <si>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</si>
  <si>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</si>
  <si>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</si>
  <si>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</si>
  <si>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</si>
  <si>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</si>
  <si>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</si>
  <si>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</si>
  <si>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</si>
  <si>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</si>
  <si>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</si>
  <si>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</si>
  <si>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</si>
  <si>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</si>
  <si>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</si>
  <si>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</si>
  <si>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</si>
  <si>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</si>
  <si>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</si>
  <si>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</si>
  <si>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</si>
  <si>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</si>
  <si>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</si>
  <si>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</si>
  <si>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</si>
  <si>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</si>
  <si>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</si>
  <si>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</si>
  <si>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</si>
  <si>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</si>
  <si>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</si>
  <si>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</si>
  <si>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</si>
  <si>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</si>
  <si>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</si>
  <si>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</si>
  <si>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</si>
  <si>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</si>
  <si>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</si>
  <si>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</si>
  <si>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</si>
  <si>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</si>
  <si>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</si>
  <si>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</si>
  <si>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</si>
  <si>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</si>
  <si>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</si>
  <si>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</si>
  <si>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</si>
  <si>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</si>
  <si>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</si>
  <si>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</si>
  <si>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</si>
  <si>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</si>
  <si>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</si>
  <si>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</si>
  <si>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</si>
  <si>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</si>
  <si>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</si>
  <si>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</si>
  <si>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</si>
  <si>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</si>
  <si>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</si>
  <si>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</si>
  <si>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</si>
  <si>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</si>
  <si>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</si>
  <si>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</si>
  <si>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</si>
  <si>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</si>
  <si>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</si>
  <si>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</si>
  <si>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</si>
  <si>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</si>
  <si>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</si>
  <si>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</si>
  <si>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</si>
  <si>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</si>
  <si>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</si>
  <si>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</si>
  <si>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</si>
  <si>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</si>
  <si>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</si>
  <si>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</si>
  <si>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</si>
  <si>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</si>
  <si>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</si>
  <si>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</si>
  <si>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</si>
  <si>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</si>
  <si>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</si>
  <si>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</si>
  <si>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</si>
  <si>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</si>
  <si>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</si>
  <si>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</si>
  <si>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</si>
  <si>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</si>
  <si>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</si>
  <si>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</si>
  <si>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</si>
  <si>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</si>
  <si>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</si>
  <si>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</si>
  <si>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</si>
  <si>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</si>
  <si>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</si>
  <si>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</si>
  <si>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</si>
  <si>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</si>
  <si>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</si>
  <si>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</si>
  <si>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</si>
  <si>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</si>
  <si>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</si>
  <si>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</si>
  <si>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</si>
  <si>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</si>
  <si>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</si>
  <si>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</si>
  <si>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</si>
  <si>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</si>
  <si>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</si>
  <si>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</si>
  <si>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</si>
  <si>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</si>
  <si>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</si>
  <si>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</si>
  <si>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</si>
  <si>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</si>
  <si>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</si>
  <si>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</si>
  <si>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</si>
  <si>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</si>
  <si>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</si>
  <si>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</si>
  <si>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</si>
  <si>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</si>
  <si>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</si>
  <si>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</si>
  <si>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</si>
  <si>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</si>
  <si>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</si>
  <si>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</si>
  <si>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</si>
  <si>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</si>
  <si>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</si>
  <si>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</si>
  <si>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</si>
  <si>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</si>
  <si>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</si>
  <si>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</si>
  <si>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</si>
  <si>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</si>
  <si>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</si>
  <si>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</si>
  <si>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</si>
  <si>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</si>
  <si>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</si>
  <si>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</si>
  <si>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</si>
  <si>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</si>
  <si>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</si>
  <si>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</si>
  <si>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</si>
  <si>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</si>
  <si>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</si>
  <si>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</si>
  <si>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</si>
  <si>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</si>
  <si>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</si>
  <si>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</si>
  <si>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</si>
  <si>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</si>
  <si>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</si>
  <si>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</si>
  <si>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</si>
  <si>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</si>
  <si>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</si>
  <si>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</si>
  <si>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</si>
  <si>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</si>
  <si>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</si>
  <si>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</si>
  <si>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</si>
  <si>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</si>
  <si>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</si>
  <si>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</si>
  <si>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</si>
  <si>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</si>
  <si>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</si>
  <si>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</si>
  <si>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</si>
  <si>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</si>
  <si>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</si>
  <si>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</si>
  <si>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</si>
  <si>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</si>
  <si>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</si>
  <si>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</si>
  <si>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</si>
  <si>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</si>
  <si>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</si>
  <si>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</si>
  <si>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</si>
  <si>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</si>
  <si>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</si>
  <si>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</si>
  <si>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</si>
  <si>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</si>
  <si>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</si>
  <si>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</si>
  <si>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</si>
  <si>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</si>
  <si>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</si>
  <si>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</si>
  <si>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</si>
  <si>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</si>
  <si>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</si>
  <si>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</si>
  <si>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</si>
  <si>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</si>
  <si>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</si>
  <si>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</si>
  <si>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</si>
  <si>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</si>
  <si>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</si>
  <si>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</si>
  <si>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</si>
  <si>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</si>
  <si>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</si>
  <si>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</si>
  <si>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</si>
  <si>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</si>
  <si>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</si>
  <si>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</si>
  <si>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</si>
  <si>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</si>
  <si>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</si>
  <si>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</si>
  <si>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</si>
  <si>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</si>
  <si>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</si>
  <si>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</si>
  <si>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</si>
  <si>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</si>
  <si>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</si>
  <si>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</si>
  <si>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</si>
  <si>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</si>
  <si>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</si>
  <si>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</si>
  <si>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</si>
  <si>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</si>
  <si>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</si>
  <si>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</si>
  <si>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</si>
  <si>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</si>
  <si>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</si>
  <si>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</si>
  <si>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</si>
  <si>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</si>
  <si>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</si>
  <si>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</si>
  <si>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</si>
  <si>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</si>
  <si>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</si>
  <si>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</si>
  <si>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</si>
  <si>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</si>
  <si>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</si>
  <si>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</si>
  <si>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</si>
  <si>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</si>
  <si>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</si>
  <si>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</si>
  <si>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</si>
  <si>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</si>
  <si>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</si>
  <si>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</si>
  <si>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</si>
  <si>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</si>
  <si>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</si>
  <si>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</si>
  <si>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</si>
  <si>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</si>
  <si>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</si>
  <si>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</si>
  <si>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</si>
  <si>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</si>
  <si>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</si>
  <si>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</si>
  <si>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</si>
  <si>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</si>
  <si>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</si>
  <si>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</si>
  <si>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</si>
  <si>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</si>
  <si>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</si>
  <si>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</si>
  <si>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</si>
  <si>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</si>
  <si>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</si>
  <si>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</si>
  <si>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</si>
  <si>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</si>
  <si>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</si>
  <si>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</si>
  <si>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</si>
  <si>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</si>
  <si>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</si>
  <si>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</si>
  <si>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</si>
  <si>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</si>
  <si>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</si>
  <si>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</si>
  <si>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</si>
  <si>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</si>
  <si>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</si>
  <si>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</si>
  <si>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</si>
  <si>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</si>
  <si>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</si>
  <si>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</si>
  <si>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</si>
  <si>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</si>
  <si>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</si>
  <si>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</si>
  <si>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</si>
  <si>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</si>
  <si>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</si>
  <si>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</si>
  <si>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</si>
  <si>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</si>
  <si>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</si>
  <si>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</si>
  <si>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</si>
  <si>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</si>
  <si>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</si>
  <si>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</si>
  <si>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</si>
  <si>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</si>
  <si>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</si>
  <si>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</si>
  <si>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</si>
  <si>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</si>
  <si>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</si>
  <si>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</si>
  <si>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</si>
  <si>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</si>
  <si>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</si>
  <si>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</si>
  <si>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</si>
  <si>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</si>
  <si>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</si>
  <si>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</si>
  <si>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</si>
  <si>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</si>
  <si>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</si>
  <si>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</si>
  <si>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</si>
  <si>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</si>
  <si>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</si>
  <si>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</si>
  <si>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</si>
  <si>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</si>
  <si>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</si>
  <si>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</si>
  <si>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</si>
  <si>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</si>
  <si>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</si>
  <si>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</si>
  <si>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</si>
  <si>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</si>
  <si>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</si>
  <si>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</si>
  <si>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</si>
  <si>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</si>
  <si>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</si>
  <si>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</si>
  <si>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</si>
  <si>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</si>
  <si>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</si>
  <si>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</si>
  <si>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</si>
  <si>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</si>
  <si>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</si>
  <si>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</si>
  <si>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</si>
  <si>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</si>
  <si>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</si>
  <si>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</si>
  <si>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</si>
  <si>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</si>
  <si>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</si>
  <si>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</si>
  <si>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</si>
  <si>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</si>
  <si>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</si>
  <si>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</si>
  <si>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</si>
  <si>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</si>
  <si>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</si>
  <si>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</si>
  <si>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</si>
  <si>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</si>
  <si>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</si>
  <si>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</si>
  <si>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</si>
  <si>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</si>
  <si>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</si>
  <si>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</si>
  <si>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</si>
  <si>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</si>
  <si>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</si>
  <si>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</si>
  <si>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</si>
  <si>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</si>
  <si>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</si>
  <si>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</si>
  <si>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</si>
  <si>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</si>
  <si>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</si>
  <si>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</si>
  <si>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</si>
  <si>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</si>
  <si>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</si>
  <si>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</si>
  <si>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</si>
  <si>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</si>
  <si>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</si>
  <si>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</si>
  <si>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</si>
  <si>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</si>
  <si>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</si>
  <si>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</si>
  <si>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</si>
  <si>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</si>
  <si>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</si>
  <si>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</si>
  <si>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</si>
  <si>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</si>
  <si>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</si>
  <si>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</si>
  <si>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</si>
  <si>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</si>
  <si>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</si>
  <si>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</si>
  <si>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</si>
  <si>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</si>
  <si>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</si>
  <si>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</si>
  <si>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</si>
  <si>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</si>
  <si>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</si>
  <si>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</si>
  <si>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</si>
  <si>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</si>
  <si>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</si>
  <si>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</si>
  <si>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</si>
  <si>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</si>
  <si>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</si>
  <si>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</si>
  <si>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</si>
  <si>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</si>
  <si>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</si>
  <si>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</si>
  <si>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</si>
  <si>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</si>
  <si>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</si>
  <si>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</si>
  <si>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</si>
  <si>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</si>
  <si>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</si>
  <si>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</si>
  <si>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</si>
  <si>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</si>
  <si>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</si>
  <si>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</si>
  <si>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</si>
  <si>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</si>
  <si>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</si>
  <si>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</si>
  <si>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</si>
  <si>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</si>
  <si>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</si>
  <si>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</si>
  <si>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</si>
  <si>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</si>
  <si>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</si>
  <si>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</si>
  <si>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</si>
  <si>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</si>
  <si>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</si>
  <si>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</si>
  <si>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</si>
  <si>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</si>
  <si>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</si>
  <si>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</si>
  <si>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</si>
  <si>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</si>
  <si>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</si>
  <si>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</si>
  <si>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</si>
  <si>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</si>
  <si>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</si>
  <si>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</si>
  <si>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</si>
  <si>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</si>
  <si>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</si>
  <si>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</si>
  <si>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</si>
  <si>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</si>
  <si>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</si>
  <si>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</si>
  <si>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</si>
  <si>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</si>
  <si>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</si>
  <si>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</si>
  <si>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</si>
  <si>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</si>
  <si>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</si>
  <si>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</si>
  <si>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</si>
  <si>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</si>
  <si>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</si>
  <si>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</si>
  <si>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</si>
  <si>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</si>
  <si>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</si>
  <si>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</si>
  <si>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</si>
  <si>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</si>
  <si>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</si>
  <si>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</si>
  <si>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</si>
  <si>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</si>
  <si>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</si>
  <si>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</si>
  <si>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</si>
  <si>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</si>
  <si>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</si>
  <si>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</si>
  <si>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</si>
  <si>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</si>
  <si>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</si>
  <si>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</si>
  <si>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</si>
  <si>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</si>
  <si>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</si>
  <si>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</si>
  <si>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</si>
  <si>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</si>
  <si>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</si>
  <si>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</si>
  <si>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</si>
  <si>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</si>
  <si>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</si>
  <si>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</si>
  <si>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</si>
  <si>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</si>
  <si>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</si>
  <si>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</si>
  <si>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</si>
  <si>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</si>
  <si>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</si>
  <si>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</si>
  <si>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</si>
  <si>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</si>
  <si>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</si>
  <si>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</si>
  <si>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</si>
  <si>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</si>
  <si>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</si>
  <si>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</si>
  <si>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</si>
  <si>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</si>
  <si>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</si>
  <si>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</si>
  <si>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</si>
  <si>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</si>
  <si>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</si>
  <si>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</si>
  <si>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</si>
  <si>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</si>
  <si>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</si>
  <si>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</si>
  <si>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</si>
  <si>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</si>
  <si>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</si>
  <si>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</si>
  <si>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</si>
  <si>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</si>
  <si>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</si>
  <si>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</si>
  <si>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</si>
  <si>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</si>
  <si>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</si>
  <si>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</si>
  <si>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</si>
  <si>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</si>
  <si>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</si>
  <si>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</si>
  <si>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</si>
  <si>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</si>
  <si>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</si>
  <si>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</si>
  <si>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</si>
  <si>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</si>
  <si>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</si>
  <si>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</si>
  <si>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</si>
  <si>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</si>
  <si>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</si>
  <si>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</si>
  <si>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</si>
  <si>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</si>
  <si>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</si>
  <si>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</si>
  <si>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</si>
  <si>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</si>
  <si>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</si>
  <si>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</si>
  <si>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</si>
  <si>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</si>
  <si>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</si>
  <si>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</si>
  <si>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</si>
  <si>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</si>
  <si>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</si>
  <si>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</si>
  <si>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</si>
  <si>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</si>
  <si>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</si>
  <si>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</si>
  <si>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</si>
  <si>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</si>
  <si>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</si>
  <si>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</si>
  <si>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</si>
  <si>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</si>
  <si>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</si>
  <si>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</si>
  <si>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</si>
  <si>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</si>
  <si>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</si>
  <si>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</si>
  <si>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</si>
  <si>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</si>
  <si>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</si>
  <si>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</si>
  <si>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</si>
  <si>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</si>
  <si>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</si>
  <si>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</si>
  <si>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</si>
  <si>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</si>
  <si>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</si>
  <si>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</si>
  <si>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</si>
  <si>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</si>
  <si>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</si>
  <si>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</si>
  <si>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</si>
  <si>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</si>
  <si>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</si>
  <si>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</si>
  <si>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</si>
  <si>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</si>
  <si>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</si>
  <si>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</si>
  <si>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</si>
  <si>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</si>
  <si>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</si>
  <si>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</si>
  <si>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</si>
  <si>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</si>
  <si>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</si>
  <si>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</si>
  <si>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</si>
  <si>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</si>
  <si>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</si>
  <si>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</si>
  <si>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</si>
  <si>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</si>
  <si>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</si>
  <si>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</si>
  <si>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</si>
  <si>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</si>
  <si>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</si>
  <si>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</si>
  <si>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</si>
  <si>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</si>
  <si>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</si>
  <si>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</si>
  <si>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</si>
  <si>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</si>
  <si>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</si>
  <si>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</si>
  <si>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</si>
  <si>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</si>
  <si>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</si>
  <si>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</si>
  <si>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</si>
  <si>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</si>
  <si>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</si>
  <si>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</si>
  <si>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</si>
  <si>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</si>
  <si>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</si>
  <si>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</si>
  <si>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</si>
  <si>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</si>
  <si>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</si>
  <si>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</si>
  <si>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</si>
  <si>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</si>
  <si>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</si>
  <si>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</si>
  <si>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</si>
  <si>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</si>
  <si>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</si>
  <si>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</si>
  <si>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</si>
  <si>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</si>
  <si>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</si>
  <si>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</si>
  <si>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</si>
  <si>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</si>
  <si>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</si>
  <si>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</si>
  <si>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</si>
  <si>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</si>
  <si>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</si>
  <si>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</si>
  <si>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</si>
  <si>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</si>
  <si>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</si>
  <si>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</si>
  <si>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</si>
  <si>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</si>
  <si>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</si>
  <si>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</si>
  <si>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</si>
  <si>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</si>
  <si>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</si>
  <si>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</si>
  <si>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</si>
  <si>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</si>
  <si>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</si>
  <si>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</si>
  <si>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</si>
  <si>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</si>
  <si>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</si>
  <si>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</si>
  <si>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</si>
  <si>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</si>
  <si>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</si>
  <si>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</si>
  <si>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</si>
  <si>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</si>
  <si>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</si>
  <si>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</si>
  <si>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</si>
  <si>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</si>
  <si>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</si>
  <si>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</si>
  <si>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</si>
  <si>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</si>
  <si>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</si>
  <si>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</si>
  <si>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</si>
  <si>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</si>
  <si>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</si>
  <si>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</si>
  <si>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</si>
  <si>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</si>
  <si>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</si>
  <si>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</si>
  <si>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</si>
  <si>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</si>
  <si>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</si>
  <si>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</si>
  <si>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</si>
  <si>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</si>
  <si>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</si>
  <si>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</si>
  <si>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</si>
  <si>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</si>
  <si>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</si>
  <si>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</si>
  <si>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</si>
  <si>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</si>
  <si>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</si>
  <si>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</si>
  <si>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</si>
  <si>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</si>
  <si>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</si>
  <si>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</si>
  <si>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</si>
  <si>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</si>
  <si>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</si>
  <si>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</si>
  <si>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</si>
  <si>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</si>
  <si>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</si>
  <si>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</si>
  <si>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</si>
  <si>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</si>
  <si>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</si>
  <si>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</si>
  <si>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</si>
  <si>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</si>
  <si>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</si>
  <si>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</si>
  <si>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</si>
  <si>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</si>
  <si>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</si>
  <si>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</si>
  <si>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</si>
  <si>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</si>
  <si>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</si>
  <si>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</si>
  <si>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</si>
  <si>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</si>
  <si>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</si>
  <si>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</si>
  <si>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</si>
  <si>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</si>
  <si>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</si>
  <si>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</si>
  <si>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</si>
  <si>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</si>
  <si>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</si>
  <si>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</si>
  <si>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</si>
  <si>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</si>
  <si>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</si>
  <si>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</si>
  <si>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</si>
  <si>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</si>
  <si>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</si>
  <si>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</si>
  <si>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</si>
  <si>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</si>
  <si>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</si>
  <si>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</si>
  <si>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</si>
  <si>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</si>
  <si>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</si>
  <si>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</si>
  <si>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</si>
  <si>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</si>
  <si>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</si>
  <si>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</si>
  <si>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</si>
  <si>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</si>
  <si>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</si>
  <si>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</si>
  <si>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</si>
  <si>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</si>
  <si>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</si>
  <si>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</si>
  <si>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</si>
  <si>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</si>
  <si>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</si>
  <si>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</si>
  <si>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</si>
  <si>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</si>
  <si>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</si>
  <si>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</si>
  <si>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</si>
  <si>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</si>
  <si>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</si>
  <si>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</si>
  <si>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</si>
  <si>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</si>
  <si>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</si>
  <si>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</si>
  <si>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</si>
  <si>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</si>
  <si>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</si>
  <si>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</si>
  <si>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</si>
  <si>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</si>
  <si>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</si>
  <si>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</si>
  <si>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</si>
  <si>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</si>
  <si>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</si>
  <si>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</si>
  <si>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</si>
  <si>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</si>
  <si>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</si>
  <si>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</si>
  <si>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</si>
  <si>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</si>
  <si>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</si>
  <si>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</si>
  <si>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</si>
  <si>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</si>
  <si>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</si>
  <si>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</si>
  <si>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</si>
  <si>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</si>
  <si>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</si>
  <si>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</si>
  <si>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</si>
  <si>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</si>
  <si>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</si>
  <si>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</si>
  <si>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</si>
  <si>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</si>
  <si>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</si>
  <si>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</si>
  <si>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</si>
  <si>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</si>
  <si>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</si>
  <si>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</si>
  <si>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</si>
  <si>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</si>
  <si>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</si>
  <si>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</si>
  <si>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</si>
  <si>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</si>
  <si>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</si>
  <si>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</si>
  <si>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</si>
  <si>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</si>
  <si>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</si>
  <si>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</si>
  <si>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</si>
  <si>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</si>
  <si>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</si>
  <si>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</si>
  <si>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</si>
  <si>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</si>
  <si>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</si>
  <si>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</si>
  <si>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</si>
  <si>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</si>
  <si>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</si>
  <si>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</si>
  <si>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</si>
  <si>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</si>
  <si>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</si>
  <si>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</si>
  <si>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</si>
  <si>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</si>
  <si>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</si>
  <si>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</si>
  <si>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</si>
  <si>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</si>
  <si>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</si>
  <si>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</si>
  <si>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</si>
  <si>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</si>
  <si>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</si>
  <si>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</si>
  <si>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</si>
  <si>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</si>
  <si>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</si>
  <si>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</si>
  <si>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</si>
  <si>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</si>
  <si>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</si>
  <si>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</si>
  <si>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</si>
  <si>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</si>
  <si>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</si>
  <si>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</si>
  <si>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</si>
  <si>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</si>
  <si>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</si>
  <si>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</si>
  <si>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</si>
  <si>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</si>
  <si>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</si>
  <si>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</si>
  <si>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</si>
  <si>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</si>
  <si>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</si>
  <si>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</si>
  <si>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</si>
  <si>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</si>
  <si>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</si>
  <si>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</si>
  <si>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</si>
  <si>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</si>
  <si>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</si>
  <si>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</si>
  <si>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</si>
  <si>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</si>
  <si>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</si>
  <si>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</si>
  <si>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</si>
  <si>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</si>
  <si>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</si>
  <si>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</si>
  <si>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</si>
  <si>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</si>
  <si>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</si>
  <si>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</si>
  <si>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</si>
  <si>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</si>
  <si>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</si>
  <si>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</si>
  <si>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</si>
  <si>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</si>
  <si>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</si>
  <si>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</si>
  <si>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</si>
  <si>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</si>
  <si>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</si>
  <si>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</si>
  <si>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</si>
  <si>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</si>
  <si>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</si>
  <si>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</si>
  <si>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</si>
  <si>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</si>
  <si>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</si>
  <si>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</si>
  <si>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</si>
  <si>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</si>
  <si>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</si>
  <si>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</si>
  <si>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</si>
  <si>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</si>
  <si>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</si>
  <si>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</si>
  <si>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</si>
  <si>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</si>
  <si>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</si>
  <si>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</si>
  <si>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</si>
  <si>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</si>
  <si>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</si>
  <si>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</si>
  <si>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</si>
  <si>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</si>
  <si>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</si>
  <si>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</si>
  <si>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</si>
  <si>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</si>
  <si>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</si>
  <si>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</si>
  <si>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</si>
  <si>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</si>
  <si>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</si>
  <si>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</si>
  <si>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</si>
  <si>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</si>
  <si>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</si>
  <si>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</si>
  <si>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</si>
  <si>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</si>
  <si>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</si>
  <si>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</si>
  <si>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</si>
  <si>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</si>
  <si>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</si>
  <si>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</si>
  <si>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</si>
  <si>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</si>
  <si>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</si>
  <si>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</si>
  <si>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</si>
  <si>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</si>
  <si>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</si>
  <si>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</si>
  <si>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</si>
  <si>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</si>
  <si>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</si>
  <si>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</si>
  <si>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</si>
  <si>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</si>
  <si>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</si>
  <si>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</si>
  <si>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</si>
  <si>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</si>
  <si>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</si>
  <si>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</si>
  <si>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</si>
  <si>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</si>
  <si>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</si>
  <si>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</si>
  <si>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</si>
  <si>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</si>
  <si>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</si>
  <si>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</si>
  <si>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</si>
  <si>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</si>
  <si>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</si>
  <si>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</si>
  <si>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</si>
  <si>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</si>
  <si>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</si>
  <si>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</si>
  <si>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</si>
  <si>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</si>
  <si>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</si>
  <si>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</si>
  <si>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</si>
  <si>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</si>
  <si>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</si>
  <si>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</si>
  <si>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</si>
  <si>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</si>
  <si>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</si>
  <si>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</si>
  <si>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</si>
  <si>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</si>
  <si>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</si>
  <si>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</si>
  <si>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</si>
  <si>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</si>
  <si>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</si>
  <si>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</si>
  <si>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</si>
  <si>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</si>
  <si>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</si>
  <si>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</si>
  <si>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</si>
  <si>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</si>
  <si>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</si>
  <si>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</si>
  <si>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</si>
  <si>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</si>
  <si>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</si>
  <si>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</si>
  <si>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</si>
  <si>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</si>
  <si>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</si>
  <si>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</si>
  <si>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</si>
  <si>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</si>
  <si>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</si>
  <si>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</si>
  <si>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</si>
  <si>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</si>
  <si>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</si>
  <si>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</si>
  <si>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</si>
  <si>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</si>
  <si>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</si>
  <si>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</si>
  <si>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</si>
  <si>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</si>
  <si>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</si>
  <si>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</si>
  <si>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</si>
  <si>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</si>
  <si>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</si>
  <si>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</si>
  <si>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</si>
  <si>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</si>
  <si>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</si>
  <si>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</si>
  <si>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</si>
  <si>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</si>
  <si>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</si>
  <si>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</si>
  <si>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</si>
  <si>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</si>
  <si>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</si>
  <si>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</si>
  <si>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</si>
  <si>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</si>
  <si>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</si>
  <si>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</si>
  <si>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</si>
  <si>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</si>
  <si>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</si>
  <si>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</si>
  <si>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</si>
  <si>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</si>
  <si>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</si>
  <si>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</si>
  <si>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</si>
  <si>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</si>
  <si>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</si>
  <si>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</si>
  <si>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</si>
  <si>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</si>
  <si>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</si>
  <si>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</si>
  <si>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</si>
  <si>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</si>
  <si>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</si>
  <si>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</si>
  <si>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</si>
  <si>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</si>
  <si>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</si>
  <si>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</si>
  <si>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</si>
  <si>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</si>
  <si>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</si>
  <si>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</si>
  <si>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</si>
  <si>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</si>
  <si>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</si>
  <si>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</si>
  <si>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</si>
  <si>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</si>
  <si>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</si>
  <si>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</si>
  <si>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</si>
  <si>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</si>
  <si>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</si>
  <si>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</si>
  <si>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</si>
  <si>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</si>
  <si>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</si>
  <si>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</si>
  <si>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</si>
  <si>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</si>
  <si>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</si>
  <si>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</si>
  <si>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</si>
  <si>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</si>
  <si>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</si>
  <si>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</si>
  <si>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</si>
  <si>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</si>
  <si>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</si>
  <si>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</si>
  <si>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</si>
  <si>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</si>
  <si>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</si>
  <si>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</si>
  <si>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</si>
  <si>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</si>
  <si>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</si>
  <si>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</si>
  <si>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</si>
  <si>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</si>
  <si>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</si>
  <si>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</si>
  <si>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</si>
  <si>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</si>
  <si>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</si>
  <si>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</si>
  <si>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</si>
  <si>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</si>
  <si>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</si>
  <si>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</si>
  <si>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</si>
  <si>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</si>
  <si>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</si>
  <si>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</si>
  <si>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</si>
  <si>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</si>
  <si>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</si>
  <si>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</si>
  <si>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</si>
  <si>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</si>
  <si>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</si>
  <si>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</si>
  <si>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</si>
  <si>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</si>
  <si>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</si>
  <si>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</si>
  <si>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</si>
  <si>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</si>
  <si>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</si>
  <si>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</si>
  <si>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</si>
  <si>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</si>
  <si>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</si>
  <si>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</si>
  <si>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</si>
  <si>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</si>
  <si>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</si>
  <si>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</si>
  <si>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</si>
  <si>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</si>
  <si>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</si>
  <si>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</si>
  <si>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</si>
  <si>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</si>
  <si>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</si>
  <si>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</si>
  <si>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</si>
  <si>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</si>
  <si>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</si>
  <si>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</si>
  <si>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</si>
  <si>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</si>
  <si>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</si>
  <si>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</si>
  <si>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</si>
  <si>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</si>
  <si>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</si>
  <si>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</si>
  <si>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</si>
  <si>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</si>
  <si>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</si>
  <si>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</si>
  <si>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</si>
  <si>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</si>
  <si>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</si>
  <si>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</si>
  <si>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</si>
  <si>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</si>
  <si>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</si>
  <si>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</si>
  <si>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</si>
  <si>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</si>
  <si>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</si>
  <si>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</si>
  <si>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</si>
  <si>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</si>
  <si>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</si>
  <si>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</si>
  <si>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</si>
  <si>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</si>
  <si>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</si>
  <si>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</si>
  <si>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</si>
  <si>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</si>
  <si>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</si>
  <si>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</si>
  <si>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</si>
  <si>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</si>
  <si>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</si>
  <si>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</si>
  <si>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</si>
  <si>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</si>
  <si>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</si>
  <si>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</si>
  <si>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</si>
  <si>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</si>
  <si>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</si>
  <si>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</si>
  <si>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</si>
  <si>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</si>
  <si>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</si>
  <si>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</si>
  <si>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</si>
  <si>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</si>
  <si>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</si>
  <si>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</si>
  <si>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</si>
  <si>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</si>
  <si>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</si>
  <si>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</si>
  <si>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</si>
  <si>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</si>
  <si>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</si>
  <si>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</si>
  <si>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</si>
  <si>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</si>
  <si>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</si>
  <si>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</si>
  <si>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</si>
  <si>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</si>
  <si>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</si>
  <si>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</si>
  <si>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</si>
  <si>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</si>
  <si>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</si>
  <si>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</si>
  <si>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</si>
  <si>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</si>
  <si>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</si>
  <si>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</si>
  <si>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</si>
  <si>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</si>
  <si>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</si>
  <si>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</si>
  <si>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</si>
  <si>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</si>
  <si>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</si>
  <si>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</si>
  <si>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</si>
  <si>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</si>
  <si>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</si>
  <si>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</si>
  <si>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</si>
  <si>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</si>
  <si>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</si>
  <si>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</si>
  <si>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</si>
  <si>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</si>
  <si>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</si>
  <si>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</si>
  <si>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</si>
  <si>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</si>
  <si>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</si>
  <si>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</si>
  <si>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</si>
  <si>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</si>
  <si>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</si>
  <si>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</si>
  <si>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</si>
  <si>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</si>
  <si>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</si>
  <si>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</si>
  <si>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</si>
  <si>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</si>
  <si>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</si>
  <si>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</si>
  <si>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</si>
  <si>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</si>
  <si>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</si>
  <si>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</si>
  <si>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</si>
  <si>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</si>
  <si>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</si>
  <si>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</si>
  <si>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</si>
  <si>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</si>
  <si>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</si>
  <si>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</si>
  <si>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</si>
  <si>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</si>
  <si>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</si>
  <si>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</si>
  <si>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</si>
  <si>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</si>
  <si>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</si>
  <si>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</si>
  <si>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</si>
  <si>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</si>
  <si>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</si>
  <si>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</si>
  <si>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</si>
  <si>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</si>
  <si>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</si>
  <si>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</si>
  <si>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</si>
  <si>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</si>
  <si>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</si>
  <si>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</si>
  <si>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</si>
  <si>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</si>
  <si>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</si>
  <si>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</si>
  <si>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</si>
  <si>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</si>
  <si>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</si>
  <si>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</si>
  <si>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</si>
  <si>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</si>
  <si>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</si>
  <si>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</si>
  <si>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</si>
  <si>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</si>
  <si>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</si>
  <si>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</si>
  <si>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</si>
  <si>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</si>
  <si>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</si>
  <si>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</si>
  <si>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</si>
  <si>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</si>
  <si>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</si>
  <si>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</si>
  <si>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</si>
  <si>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</si>
  <si>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</si>
  <si>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</si>
  <si>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</si>
  <si>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</si>
  <si>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</si>
  <si>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</si>
  <si>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</si>
  <si>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</si>
  <si>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</si>
  <si>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</si>
  <si>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</si>
  <si>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</si>
  <si>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</si>
  <si>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</si>
  <si>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</si>
  <si>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</si>
  <si>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</si>
  <si>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</si>
  <si>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</si>
  <si>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</si>
  <si>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</si>
  <si>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</si>
  <si>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</si>
  <si>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</si>
  <si>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</si>
  <si>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</si>
  <si>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</si>
  <si>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</si>
  <si>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</si>
  <si>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</si>
  <si>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</si>
  <si>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</si>
  <si>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</si>
  <si>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</si>
  <si>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</si>
  <si>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</si>
  <si>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</si>
  <si>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</si>
  <si>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</si>
  <si>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</si>
  <si>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</si>
  <si>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</si>
  <si>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</si>
  <si>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</si>
  <si>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</si>
  <si>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</si>
  <si>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</si>
  <si>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</si>
  <si>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</si>
  <si>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</si>
  <si>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</si>
  <si>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</si>
  <si>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</si>
  <si>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</si>
  <si>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</si>
  <si>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</si>
  <si>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</si>
  <si>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</si>
  <si>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</si>
  <si>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</si>
  <si>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</si>
  <si>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</si>
  <si>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</si>
  <si>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</si>
  <si>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</si>
  <si>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</si>
  <si>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</si>
  <si>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</si>
  <si>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</si>
  <si>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</si>
  <si>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</si>
  <si>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</si>
  <si>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</si>
  <si>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</si>
  <si>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</si>
  <si>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</si>
  <si>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</si>
  <si>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</si>
  <si>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</si>
  <si>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</si>
  <si>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</si>
  <si>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</si>
  <si>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</si>
  <si>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</si>
  <si>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</si>
  <si>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</si>
  <si>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</si>
  <si>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</si>
  <si>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</si>
  <si>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</si>
  <si>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</si>
  <si>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</si>
  <si>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</si>
  <si>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</si>
  <si>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</si>
  <si>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</si>
  <si>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</si>
  <si>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</si>
  <si>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</si>
  <si>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</si>
  <si>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</si>
  <si>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</si>
  <si>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</si>
  <si>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</si>
  <si>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</si>
  <si>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</si>
  <si>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</si>
  <si>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</si>
  <si>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</si>
  <si>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</si>
  <si>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</si>
  <si>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</si>
  <si>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</si>
  <si>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</si>
  <si>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</si>
  <si>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</si>
  <si>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</si>
  <si>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</si>
  <si>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</si>
  <si>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</si>
  <si>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</si>
  <si>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</si>
  <si>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</si>
  <si>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</si>
  <si>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</si>
  <si>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</si>
  <si>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</si>
  <si>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</si>
  <si>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</si>
  <si>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</si>
  <si>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</si>
  <si>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</si>
  <si>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</si>
  <si>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</si>
  <si>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</si>
  <si>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</si>
  <si>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</si>
  <si>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</si>
  <si>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</si>
  <si>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</si>
  <si>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</si>
  <si>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</si>
  <si>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</si>
  <si>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</si>
  <si>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</si>
  <si>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</si>
  <si>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</si>
  <si>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</si>
  <si>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</si>
  <si>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</si>
  <si>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</si>
  <si>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</si>
  <si>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</si>
  <si>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</si>
  <si>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</si>
  <si>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</si>
  <si>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</si>
  <si>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</si>
  <si>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</si>
  <si>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</si>
  <si>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</si>
  <si>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</si>
  <si>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</si>
  <si>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</si>
  <si>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</si>
  <si>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</si>
  <si>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</si>
  <si>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</si>
  <si>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</si>
  <si>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</si>
  <si>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</si>
  <si>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</si>
  <si>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</si>
  <si>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</si>
  <si>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</si>
  <si>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</si>
  <si>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</si>
  <si>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</si>
  <si>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</si>
  <si>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</si>
  <si>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</si>
  <si>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</si>
  <si>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</si>
  <si>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</si>
  <si>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</si>
  <si>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</si>
  <si>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</si>
  <si>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</si>
  <si>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</si>
  <si>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</si>
  <si>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</si>
  <si>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</si>
  <si>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</si>
  <si>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</si>
  <si>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</si>
  <si>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</si>
  <si>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</si>
  <si>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</si>
  <si>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</si>
  <si>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</si>
  <si>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</si>
  <si>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</si>
  <si>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</si>
  <si>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</si>
  <si>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</si>
  <si>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</si>
  <si>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</si>
  <si>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</si>
  <si>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</si>
  <si>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</si>
  <si>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</si>
  <si>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</si>
  <si>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</si>
  <si>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</si>
  <si>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</si>
  <si>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</si>
  <si>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</si>
  <si>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</si>
  <si>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</si>
  <si>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</si>
  <si>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</si>
  <si>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</si>
  <si>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</si>
  <si>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</si>
  <si>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</si>
  <si>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</si>
  <si>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</si>
  <si>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</si>
  <si>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</si>
  <si>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</si>
  <si>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</si>
  <si>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</si>
  <si>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</si>
  <si>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</si>
  <si>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</si>
  <si>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</si>
  <si>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</si>
  <si>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</si>
  <si>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</si>
  <si>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</si>
  <si>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</si>
  <si>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</si>
  <si>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</si>
  <si>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</si>
  <si>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</si>
  <si>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</si>
  <si>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</si>
  <si>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</si>
  <si>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</si>
  <si>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</si>
  <si>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</si>
  <si>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</si>
  <si>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</si>
  <si>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</si>
  <si>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</si>
  <si>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</si>
  <si>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</si>
  <si>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</si>
  <si>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</si>
  <si>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</si>
  <si>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</si>
  <si>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</si>
  <si>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</si>
  <si>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</si>
  <si>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</si>
  <si>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</si>
  <si>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</si>
  <si>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</si>
  <si>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</si>
  <si>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</si>
  <si>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</si>
  <si>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</si>
  <si>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</si>
  <si>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</si>
  <si>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</si>
  <si>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</si>
  <si>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</si>
  <si>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</si>
  <si>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</si>
  <si>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</si>
  <si>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</si>
  <si>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</si>
  <si>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</si>
  <si>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</si>
  <si>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</si>
  <si>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</si>
  <si>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</si>
  <si>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</si>
  <si>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</si>
  <si>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</si>
  <si>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</si>
  <si>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</si>
  <si>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</si>
  <si>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</si>
  <si>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</si>
  <si>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</si>
  <si>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</si>
  <si>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</si>
  <si>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</si>
  <si>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</si>
  <si>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</si>
  <si>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</si>
  <si>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</si>
  <si>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</si>
  <si>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</si>
  <si>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</si>
  <si>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</si>
  <si>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</si>
  <si>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</si>
  <si>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</si>
  <si>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</si>
  <si>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</si>
  <si>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</si>
  <si>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</si>
  <si>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</si>
  <si>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</si>
  <si>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</si>
  <si>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</si>
  <si>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</si>
  <si>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</si>
  <si>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</si>
  <si>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</si>
  <si>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</si>
  <si>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</si>
  <si>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</si>
  <si>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</si>
  <si>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</si>
  <si>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</si>
  <si>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</si>
  <si>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</si>
  <si>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</si>
  <si>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</si>
  <si>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</si>
  <si>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</si>
  <si>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</si>
  <si>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</si>
  <si>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</si>
  <si>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</si>
  <si>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</si>
  <si>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</si>
  <si>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</si>
  <si>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</si>
  <si>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</si>
  <si>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</si>
  <si>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</si>
  <si>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</si>
  <si>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</si>
  <si>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</si>
  <si>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</si>
  <si>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</si>
  <si>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</si>
  <si>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</si>
  <si>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</si>
  <si>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</si>
  <si>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</si>
  <si>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</si>
  <si>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</si>
  <si>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</si>
  <si>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</si>
  <si>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</si>
  <si>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</si>
  <si>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</si>
  <si>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</si>
  <si>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</si>
  <si>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</si>
  <si>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</si>
  <si>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</si>
  <si>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</si>
  <si>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</si>
  <si>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</si>
  <si>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</si>
  <si>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</si>
  <si>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</si>
  <si>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</si>
  <si>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</si>
  <si>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</si>
  <si>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</si>
  <si>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</si>
  <si>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</si>
  <si>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</si>
  <si>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</si>
  <si>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</si>
  <si>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</si>
  <si>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</si>
  <si>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</si>
  <si>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</si>
  <si>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</si>
  <si>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</si>
  <si>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</si>
  <si>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</si>
  <si>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</si>
  <si>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</si>
  <si>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</si>
  <si>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</si>
  <si>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</si>
  <si>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</si>
  <si>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</si>
  <si>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</si>
  <si>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</si>
  <si>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</si>
  <si>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</si>
  <si>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</si>
  <si>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</si>
  <si>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</si>
  <si>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</si>
  <si>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</si>
  <si>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</si>
  <si>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</si>
  <si>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</si>
  <si>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</si>
  <si>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</si>
  <si>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</si>
  <si>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</si>
  <si>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</si>
  <si>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</si>
  <si>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</si>
  <si>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</si>
  <si>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</si>
  <si>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</si>
  <si>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</si>
  <si>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</si>
  <si>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</si>
  <si>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</si>
  <si>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</si>
  <si>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</si>
  <si>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</si>
  <si>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</si>
  <si>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</si>
  <si>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</si>
  <si>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</si>
  <si>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</si>
  <si>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</si>
  <si>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</si>
  <si>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</si>
  <si>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</si>
  <si>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</si>
  <si>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</si>
  <si>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</si>
  <si>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</si>
  <si>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</si>
  <si>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</si>
  <si>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</si>
  <si>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</si>
  <si>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</si>
  <si>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</si>
  <si>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</si>
  <si>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</si>
  <si>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</si>
  <si>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</si>
  <si>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</si>
  <si>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</si>
  <si>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</si>
  <si>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</si>
  <si>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</si>
  <si>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</si>
  <si>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</si>
  <si>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</si>
  <si>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</si>
  <si>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</si>
  <si>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</si>
  <si>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</si>
  <si>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</si>
  <si>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</si>
  <si>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</si>
  <si>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</si>
  <si>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</si>
  <si>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</si>
  <si>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</si>
  <si>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</si>
  <si>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</si>
  <si>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</si>
  <si>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</si>
  <si>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</si>
  <si>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</si>
  <si>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</si>
  <si>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</si>
  <si>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</si>
  <si>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</si>
  <si>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</si>
  <si>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</si>
  <si>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</si>
  <si>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</si>
  <si>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</si>
  <si>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</si>
  <si>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</si>
  <si>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</si>
  <si>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</si>
  <si>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</si>
  <si>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</si>
  <si>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</si>
  <si>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</si>
  <si>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</si>
  <si>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</si>
  <si>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</si>
  <si>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</si>
  <si>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</si>
  <si>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</si>
  <si>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</si>
  <si>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</si>
  <si>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</si>
  <si>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</si>
  <si>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</si>
  <si>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</si>
  <si>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</si>
  <si>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</si>
  <si>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</si>
  <si>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</si>
  <si>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</si>
  <si>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</si>
  <si>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</si>
  <si>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</si>
  <si>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</si>
  <si>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</si>
  <si>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</si>
  <si>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</si>
  <si>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</si>
  <si>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</si>
  <si>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</si>
  <si>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</si>
  <si>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</si>
  <si>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</si>
  <si>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</si>
  <si>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</si>
  <si>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</si>
  <si>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</si>
  <si>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</si>
  <si>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</si>
  <si>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</si>
  <si>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</si>
  <si>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</si>
  <si>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</si>
  <si>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</si>
  <si>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</si>
  <si>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</si>
  <si>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</si>
  <si>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</si>
  <si>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</si>
  <si>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</si>
  <si>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</si>
  <si>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</si>
  <si>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</si>
  <si>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</si>
  <si>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</si>
  <si>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</si>
  <si>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</si>
  <si>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</si>
  <si>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</si>
  <si>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</si>
  <si>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</si>
  <si>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</si>
  <si>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</si>
  <si>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</si>
  <si>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</si>
  <si>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</si>
  <si>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</si>
  <si>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</si>
  <si>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</si>
  <si>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</si>
  <si>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</si>
  <si>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</si>
  <si>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</si>
  <si>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</si>
  <si>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</si>
  <si>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</si>
  <si>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</si>
  <si>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</si>
  <si>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</si>
  <si>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</si>
  <si>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</si>
  <si>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</si>
  <si>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</si>
  <si>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</si>
  <si>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</si>
  <si>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</si>
  <si>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</si>
  <si>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</si>
  <si>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</si>
  <si>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</si>
  <si>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</si>
  <si>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</si>
  <si>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</si>
  <si>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</si>
  <si>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</si>
  <si>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</si>
  <si>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</si>
  <si>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</si>
  <si>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</si>
  <si>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</si>
  <si>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</si>
  <si>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</si>
  <si>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</si>
  <si>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</si>
  <si>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</si>
  <si>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</si>
  <si>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</si>
  <si>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</si>
  <si>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</si>
  <si>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</si>
  <si>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</si>
  <si>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</si>
  <si>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</si>
  <si>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</si>
  <si>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</si>
  <si>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</si>
  <si>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</si>
  <si>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</si>
  <si>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</si>
  <si>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</si>
  <si>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</si>
  <si>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</si>
  <si>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</si>
  <si>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</si>
  <si>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</si>
  <si>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</si>
  <si>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</si>
  <si>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</si>
  <si>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</si>
  <si>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</si>
  <si>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</si>
  <si>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</si>
  <si>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</si>
  <si>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</si>
  <si>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</si>
  <si>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</si>
  <si>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</si>
  <si>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</si>
  <si>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</si>
  <si>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</si>
  <si>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</si>
  <si>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</si>
  <si>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</si>
  <si>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</si>
  <si>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</si>
  <si>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</si>
  <si>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</si>
  <si>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</si>
  <si>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</si>
  <si>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</si>
  <si>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</si>
  <si>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</si>
  <si>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</si>
  <si>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</si>
  <si>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</si>
  <si>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</si>
  <si>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</si>
  <si>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</si>
  <si>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</si>
  <si>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</si>
  <si>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</si>
  <si>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</si>
  <si>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</si>
  <si>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</si>
  <si>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</si>
  <si>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</si>
  <si>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</si>
  <si>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</si>
  <si>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</si>
  <si>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</si>
  <si>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</si>
  <si>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</si>
  <si>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</si>
  <si>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</si>
  <si>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</si>
  <si>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</si>
  <si>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</si>
  <si>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</si>
  <si>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</si>
  <si>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</si>
  <si>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</si>
  <si>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</si>
  <si>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</si>
  <si>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</si>
  <si>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</si>
  <si>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</si>
  <si>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</si>
  <si>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</si>
  <si>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</si>
  <si>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</si>
  <si>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</si>
  <si>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</si>
  <si>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</si>
  <si>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</si>
  <si>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</si>
  <si>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</si>
  <si>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</si>
  <si>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</si>
  <si>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</si>
  <si>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</si>
  <si>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</si>
  <si>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</si>
  <si>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</si>
  <si>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</si>
  <si>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</si>
  <si>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</si>
  <si>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</si>
  <si>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</si>
  <si>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</si>
  <si>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</si>
  <si>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</si>
  <si>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</si>
  <si>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</si>
  <si>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</si>
  <si>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</si>
  <si>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</si>
  <si>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</si>
  <si>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</si>
  <si>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</si>
  <si>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</si>
  <si>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</si>
  <si>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</si>
  <si>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</si>
  <si>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</si>
  <si>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</si>
  <si>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</si>
  <si>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</si>
  <si>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</si>
  <si>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</si>
  <si>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</si>
  <si>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</si>
  <si>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</si>
  <si>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</si>
  <si>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</si>
  <si>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</si>
  <si>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</si>
  <si>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</si>
  <si>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</si>
  <si>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</si>
  <si>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</si>
  <si>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</si>
  <si>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</si>
  <si>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</si>
  <si>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</si>
  <si>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</si>
  <si>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</si>
  <si>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</si>
  <si>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</si>
  <si>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</si>
  <si>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</si>
  <si>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</si>
  <si>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</si>
  <si>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</si>
  <si>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</si>
  <si>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</si>
  <si>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</si>
  <si>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</si>
  <si>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</si>
  <si>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</si>
  <si>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</si>
  <si>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</si>
  <si>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</si>
  <si>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</si>
  <si>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</si>
  <si>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</si>
  <si>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</si>
  <si>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</si>
  <si>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</si>
  <si>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</si>
  <si>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</si>
  <si>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</si>
  <si>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</si>
  <si>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</si>
  <si>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</si>
  <si>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</si>
  <si>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</si>
  <si>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</si>
  <si>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</si>
  <si>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</si>
  <si>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</si>
  <si>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</si>
  <si>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</si>
  <si>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</si>
  <si>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</si>
  <si>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</si>
  <si>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</si>
  <si>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</si>
  <si>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</si>
  <si>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</si>
  <si>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</si>
  <si>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</si>
  <si>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</si>
  <si>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</si>
  <si>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</si>
  <si>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</si>
  <si>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</si>
  <si>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</si>
  <si>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</si>
  <si>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</si>
  <si>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</si>
  <si>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</si>
  <si>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</si>
  <si>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</si>
  <si>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</si>
  <si>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</si>
  <si>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</si>
  <si>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</si>
  <si>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</si>
  <si>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</si>
  <si>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</si>
  <si>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</si>
  <si>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</si>
  <si>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</si>
  <si>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</si>
  <si>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</si>
  <si>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</si>
  <si>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</si>
  <si>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</si>
  <si>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</si>
  <si>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</si>
  <si>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</si>
  <si>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</si>
  <si>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</si>
  <si>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</si>
  <si>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</si>
  <si>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</si>
  <si>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</si>
  <si>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</si>
  <si>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</si>
  <si>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</si>
  <si>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</si>
  <si>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</si>
  <si>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</si>
  <si>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</si>
  <si>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</si>
  <si>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</si>
  <si>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</si>
  <si>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</si>
  <si>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</si>
  <si>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</si>
  <si>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</si>
  <si>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</si>
  <si>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</si>
  <si>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</si>
  <si>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</si>
  <si>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</si>
  <si>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</si>
  <si>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</si>
  <si>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</si>
  <si>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</si>
  <si>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</si>
  <si>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</si>
  <si>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</si>
  <si>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</si>
  <si>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</si>
  <si>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</si>
  <si>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</si>
  <si>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</si>
  <si>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</si>
  <si>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</si>
  <si>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</si>
  <si>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</si>
  <si>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</si>
  <si>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</si>
  <si>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</si>
  <si>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</si>
  <si>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</si>
  <si>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</si>
  <si>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</si>
  <si>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</si>
  <si>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</si>
  <si>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</si>
  <si>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</si>
  <si>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</si>
  <si>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</si>
  <si>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</si>
  <si>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</si>
  <si>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</si>
  <si>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</si>
  <si>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</si>
  <si>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</si>
  <si>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</si>
  <si>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</si>
  <si>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</si>
  <si>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</si>
  <si>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</si>
  <si>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</si>
  <si>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</si>
  <si>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</si>
  <si>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</si>
  <si>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</si>
  <si>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</si>
  <si>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</si>
  <si>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</si>
  <si>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</si>
  <si>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</si>
  <si>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</si>
  <si>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</si>
  <si>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</si>
  <si>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</si>
  <si>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</si>
  <si>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</si>
  <si>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</si>
  <si>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</si>
  <si>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</si>
  <si>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</si>
  <si>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</si>
  <si>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</si>
  <si>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</si>
  <si>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</si>
  <si>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</si>
  <si>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</si>
  <si>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</si>
  <si>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</si>
  <si>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</si>
  <si>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</si>
  <si>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</si>
  <si>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</si>
  <si>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</si>
  <si>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</si>
  <si>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</si>
  <si>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</si>
  <si>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</si>
  <si>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</si>
  <si>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</si>
  <si>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</si>
  <si>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</si>
  <si>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</si>
  <si>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</si>
  <si>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</si>
  <si>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</si>
  <si>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</si>
  <si>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</si>
  <si>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</si>
  <si>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</si>
  <si>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</si>
  <si>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</si>
  <si>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</si>
  <si>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</si>
  <si>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</si>
  <si>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</si>
  <si>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</si>
  <si>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</si>
  <si>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</si>
  <si>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</si>
  <si>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</si>
  <si>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</si>
  <si>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</si>
  <si>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</si>
  <si>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</si>
  <si>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</si>
  <si>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</si>
  <si>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</si>
  <si>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</si>
  <si>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</si>
  <si>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</si>
  <si>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</si>
  <si>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</si>
  <si>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</si>
  <si>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</si>
  <si>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</si>
  <si>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</si>
  <si>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</si>
  <si>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</si>
  <si>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</si>
  <si>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</si>
  <si>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</si>
  <si>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</si>
  <si>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</si>
  <si>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</si>
  <si>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</si>
  <si>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</si>
  <si>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</si>
  <si>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</si>
  <si>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</si>
  <si>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</si>
  <si>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</si>
  <si>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</si>
  <si>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</si>
  <si>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</si>
  <si>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</si>
  <si>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</si>
  <si>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</si>
  <si>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</si>
  <si>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</si>
  <si>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</si>
  <si>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</si>
  <si>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</si>
  <si>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</si>
  <si>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</si>
  <si>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</si>
  <si>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</si>
  <si>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</si>
  <si>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</si>
  <si>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</si>
  <si>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</si>
  <si>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</si>
  <si>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</si>
  <si>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</si>
  <si>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</si>
  <si>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</si>
  <si>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</si>
  <si>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</si>
  <si>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</si>
  <si>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</si>
  <si>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</si>
  <si>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</si>
  <si>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</si>
  <si>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</si>
  <si>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</si>
  <si>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</si>
  <si>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</si>
  <si>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</si>
  <si>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</si>
  <si>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</si>
  <si>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</si>
  <si>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</si>
  <si>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</si>
  <si>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</si>
  <si>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</si>
  <si>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</si>
  <si>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</si>
  <si>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</si>
  <si>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</si>
  <si>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</si>
  <si>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</si>
  <si>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</si>
  <si>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</si>
  <si>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</si>
  <si>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</si>
  <si>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</si>
  <si>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</si>
  <si>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</si>
  <si>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</si>
  <si>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</si>
  <si>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</si>
  <si>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</si>
  <si>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</si>
  <si>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</si>
  <si>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</si>
  <si>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</si>
  <si>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</si>
  <si>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</si>
  <si>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</si>
  <si>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</si>
  <si>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</si>
  <si>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</si>
  <si>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</si>
  <si>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</si>
  <si>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</si>
  <si>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</si>
  <si>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</si>
  <si>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</si>
  <si>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</si>
  <si>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</si>
  <si>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</si>
  <si>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</si>
  <si>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</si>
  <si>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</si>
  <si>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</si>
  <si>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</si>
  <si>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</si>
  <si>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</si>
  <si>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</si>
  <si>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</si>
  <si>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</si>
  <si>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</si>
  <si>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</si>
  <si>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</si>
  <si>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</si>
  <si>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</si>
  <si>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</si>
  <si>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</si>
  <si>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</si>
  <si>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</si>
  <si>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</si>
  <si>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</si>
  <si>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</si>
  <si>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</si>
  <si>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</si>
  <si>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</si>
  <si>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</si>
  <si>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</si>
  <si>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</si>
  <si>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</si>
  <si>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</si>
  <si>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</si>
  <si>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</si>
  <si>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</si>
  <si>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</si>
  <si>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</si>
  <si>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</si>
  <si>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</si>
  <si>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</si>
  <si>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</si>
  <si>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</si>
  <si>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</si>
  <si>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</si>
  <si>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</si>
  <si>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</si>
  <si>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</si>
  <si>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</si>
  <si>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</si>
  <si>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</si>
  <si>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</si>
  <si>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</si>
  <si>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</si>
  <si>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</si>
  <si>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</si>
  <si>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</si>
  <si>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</si>
  <si>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</si>
  <si>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</si>
  <si>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</si>
  <si>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</si>
  <si>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</si>
  <si>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</si>
  <si>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</si>
  <si>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</si>
  <si>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</si>
  <si>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</si>
  <si>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</si>
  <si>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</si>
  <si>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</si>
  <si>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</si>
  <si>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</si>
  <si>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</si>
  <si>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</si>
  <si>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</si>
  <si>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</si>
  <si>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</si>
  <si>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</si>
  <si>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</si>
  <si>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</si>
  <si>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</si>
  <si>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</si>
  <si>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</si>
  <si>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</si>
  <si>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</si>
  <si>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</si>
  <si>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</si>
  <si>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</si>
  <si>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</si>
  <si>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</si>
  <si>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</si>
  <si>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</si>
  <si>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</si>
  <si>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</si>
  <si>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</si>
  <si>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</si>
  <si>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</si>
  <si>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</si>
  <si>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</si>
  <si>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</si>
  <si>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</si>
  <si>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</si>
  <si>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</si>
  <si>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</si>
  <si>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</si>
  <si>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</si>
  <si>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</si>
  <si>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</si>
  <si>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</si>
  <si>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</si>
  <si>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</si>
  <si>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</si>
  <si>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</si>
  <si>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</si>
  <si>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</si>
  <si>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</si>
  <si>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</si>
  <si>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</si>
  <si>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</si>
  <si>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</si>
  <si>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</si>
  <si>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</si>
  <si>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</si>
  <si>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</si>
  <si>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</si>
  <si>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</si>
  <si>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</si>
  <si>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</si>
  <si>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</si>
  <si>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</si>
  <si>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</si>
  <si>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</si>
  <si>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</si>
  <si>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</si>
  <si>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</si>
  <si>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</si>
  <si>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</si>
  <si>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</si>
  <si>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</si>
  <si>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</si>
  <si>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</si>
  <si>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</si>
  <si>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</si>
  <si>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</si>
  <si>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</si>
  <si>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</si>
  <si>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</si>
  <si>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</si>
  <si>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</si>
  <si>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</si>
  <si>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</si>
  <si>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</si>
  <si>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</si>
  <si>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</si>
  <si>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</si>
  <si>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</si>
  <si>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</si>
  <si>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</si>
  <si>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</si>
  <si>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</si>
  <si>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</si>
  <si>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</si>
  <si>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</si>
  <si>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</si>
  <si>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</si>
  <si>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</si>
  <si>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</si>
  <si>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</si>
  <si>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</si>
  <si>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</si>
  <si>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</si>
  <si>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</si>
  <si>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</si>
  <si>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</si>
  <si>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</si>
  <si>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</si>
  <si>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</si>
  <si>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</si>
  <si>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</si>
  <si>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</si>
  <si>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</si>
  <si>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</si>
  <si>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</si>
  <si>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</si>
  <si>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</si>
  <si>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</si>
  <si>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</si>
  <si>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</si>
  <si>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</si>
  <si>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</si>
  <si>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</si>
  <si>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</si>
  <si>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</si>
  <si>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</si>
  <si>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</si>
  <si>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</si>
  <si>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</si>
  <si>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</si>
  <si>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</si>
  <si>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</si>
  <si>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</si>
  <si>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</si>
  <si>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</si>
  <si>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</si>
  <si>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</si>
  <si>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</si>
  <si>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</si>
  <si>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</si>
  <si>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</si>
  <si>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</si>
  <si>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</si>
  <si>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</si>
  <si>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</si>
  <si>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</si>
  <si>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</si>
  <si>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</si>
  <si>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</si>
  <si>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</si>
  <si>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</si>
  <si>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</si>
  <si>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</si>
  <si>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</si>
  <si>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</si>
  <si>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</si>
  <si>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</si>
  <si>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</si>
  <si>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</si>
  <si>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</si>
  <si>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</si>
  <si>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</si>
  <si>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</si>
  <si>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</si>
  <si>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</si>
  <si>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</si>
  <si>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</si>
  <si>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</si>
  <si>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</si>
  <si>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</si>
  <si>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</si>
  <si>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</si>
  <si>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</si>
  <si>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</si>
  <si>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</si>
  <si>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</si>
  <si>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</si>
  <si>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</si>
  <si>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</si>
  <si>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</si>
  <si>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</si>
  <si>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</si>
  <si>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</si>
  <si>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</si>
  <si>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</si>
  <si>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</si>
  <si>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</si>
  <si>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</si>
  <si>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</si>
  <si>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</si>
  <si>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</si>
  <si>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</si>
  <si>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</si>
  <si>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</si>
  <si>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</si>
  <si>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</si>
  <si>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</si>
  <si>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</si>
  <si>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</si>
  <si>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</si>
  <si>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</si>
  <si>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</si>
  <si>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</si>
  <si>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</si>
  <si>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</si>
  <si>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</si>
  <si>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</si>
  <si>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</si>
  <si>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</si>
  <si>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</si>
  <si>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</si>
  <si>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</si>
  <si>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</si>
  <si>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</si>
  <si>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</si>
  <si>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</si>
  <si>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</si>
  <si>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</si>
  <si>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</si>
  <si>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</si>
  <si>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</si>
  <si>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</si>
  <si>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</si>
  <si>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</si>
  <si>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</si>
  <si>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</si>
  <si>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</si>
  <si>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</si>
  <si>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</si>
  <si>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</si>
  <si>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</si>
  <si>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</si>
  <si>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</si>
  <si>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</si>
  <si>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</si>
  <si>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</si>
  <si>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</si>
  <si>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</si>
  <si>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</si>
  <si>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</si>
  <si>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</si>
  <si>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</si>
  <si>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</si>
  <si>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</si>
  <si>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</si>
  <si>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</si>
  <si>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</si>
  <si>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</si>
  <si>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</si>
  <si>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</si>
  <si>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</si>
  <si>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</si>
  <si>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</si>
  <si>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</si>
  <si>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</si>
  <si>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</si>
  <si>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</si>
  <si>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</si>
  <si>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</si>
  <si>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</si>
  <si>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</si>
  <si>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</si>
  <si>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</si>
  <si>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</si>
  <si>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</si>
  <si>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</si>
  <si>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</si>
  <si>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</si>
  <si>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</si>
  <si>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</si>
  <si>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</si>
  <si>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</si>
  <si>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</si>
  <si>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</si>
  <si>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</si>
  <si>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</si>
  <si>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</si>
  <si>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</si>
  <si>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</si>
  <si>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</si>
  <si>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</si>
  <si>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</si>
  <si>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</si>
  <si>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</si>
  <si>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</si>
  <si>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</si>
  <si>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</si>
  <si>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</si>
  <si>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</si>
  <si>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</si>
  <si>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</si>
  <si>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</si>
  <si>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</si>
  <si>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</si>
  <si>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</si>
  <si>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</si>
  <si>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</si>
  <si>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</si>
  <si>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</si>
  <si>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</si>
  <si>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</si>
  <si>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</si>
  <si>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</si>
  <si>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</si>
  <si>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</si>
  <si>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</si>
  <si>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</si>
  <si>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</si>
  <si>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</si>
  <si>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</si>
  <si>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</si>
  <si>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</si>
  <si>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</si>
  <si>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</si>
  <si>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</si>
  <si>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</si>
  <si>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</si>
  <si>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</si>
  <si>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</si>
  <si>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</si>
  <si>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</si>
  <si>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</si>
  <si>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</si>
  <si>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</si>
  <si>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</si>
  <si>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</si>
  <si>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</si>
  <si>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</si>
  <si>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</si>
  <si>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</si>
  <si>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</si>
  <si>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</si>
  <si>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</si>
  <si>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</si>
  <si>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</si>
  <si>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</si>
  <si>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</si>
  <si>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</si>
  <si>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</si>
  <si>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</si>
  <si>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</si>
  <si>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</si>
  <si>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</si>
  <si>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</si>
  <si>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</si>
  <si>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</si>
  <si>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</si>
  <si>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</si>
  <si>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</si>
  <si>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</si>
  <si>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</si>
  <si>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</si>
  <si>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</si>
  <si>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</si>
  <si>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</si>
  <si>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</si>
  <si>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</si>
  <si>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</si>
  <si>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</si>
  <si>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</si>
  <si>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</si>
  <si>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</si>
  <si>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</si>
  <si>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</si>
  <si>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</si>
  <si>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</si>
  <si>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</si>
  <si>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</si>
  <si>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</si>
  <si>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</si>
  <si>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</si>
  <si>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</si>
  <si>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</si>
  <si>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</si>
  <si>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</si>
  <si>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</si>
  <si>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</si>
  <si>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</si>
  <si>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</si>
  <si>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</si>
  <si>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</si>
  <si>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</si>
  <si>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</si>
  <si>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</si>
  <si>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</si>
  <si>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</si>
  <si>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</si>
  <si>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</si>
  <si>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</si>
  <si>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</si>
  <si>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</si>
  <si>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</si>
  <si>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</si>
  <si>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</si>
  <si>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</si>
  <si>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</si>
  <si>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</si>
  <si>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</si>
  <si>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</si>
  <si>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</si>
  <si>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</si>
  <si>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</si>
  <si>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</si>
  <si>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</si>
  <si>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</si>
  <si>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</si>
  <si>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</si>
  <si>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</si>
  <si>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</si>
  <si>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</si>
  <si>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</si>
  <si>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</si>
  <si>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</si>
  <si>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</si>
  <si>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</si>
  <si>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</si>
  <si>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</si>
  <si>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</si>
  <si>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</si>
  <si>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</si>
  <si>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</si>
  <si>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</si>
  <si>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</si>
  <si>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</si>
  <si>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</si>
  <si>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</si>
  <si>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</si>
  <si>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</si>
  <si>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</si>
  <si>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</si>
  <si>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</si>
  <si>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</si>
  <si>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</si>
  <si>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</si>
  <si>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</si>
  <si>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</si>
  <si>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</si>
  <si>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</si>
  <si>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</si>
  <si>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</si>
  <si>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</si>
  <si>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</si>
  <si>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</si>
  <si>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</si>
  <si>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</si>
  <si>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</si>
  <si>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</si>
  <si>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</si>
  <si>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</si>
  <si>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</si>
  <si>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</si>
  <si>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</si>
  <si>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</si>
  <si>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</si>
  <si>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</si>
  <si>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</si>
  <si>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</si>
  <si>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</si>
  <si>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</si>
  <si>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</si>
  <si>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</si>
  <si>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</si>
  <si>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</si>
  <si>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</si>
  <si>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</si>
  <si>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</si>
  <si>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</si>
  <si>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</si>
  <si>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</si>
  <si>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</si>
  <si>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</si>
  <si>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</si>
  <si>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</si>
  <si>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</si>
  <si>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</si>
  <si>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</si>
  <si>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</si>
  <si>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</si>
  <si>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</si>
  <si>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</si>
  <si>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</si>
  <si>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</si>
  <si>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</si>
  <si>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</si>
  <si>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</si>
  <si>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</si>
  <si>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</si>
  <si>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</si>
  <si>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</si>
  <si>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</si>
  <si>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</si>
  <si>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</si>
  <si>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</si>
  <si>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</si>
  <si>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</si>
  <si>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</si>
  <si>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</si>
  <si>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</si>
  <si>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</si>
  <si>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</si>
  <si>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</si>
  <si>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</si>
  <si>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</si>
  <si>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</si>
  <si>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</si>
  <si>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</si>
  <si>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</si>
  <si>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</si>
  <si>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</si>
  <si>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</si>
  <si>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</si>
  <si>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</si>
  <si>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</si>
  <si>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</si>
  <si>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</si>
  <si>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</si>
  <si>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</si>
  <si>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</si>
  <si>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</si>
  <si>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</si>
  <si>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</si>
  <si>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</si>
  <si>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</si>
  <si>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</si>
  <si>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</si>
  <si>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</si>
  <si>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</si>
  <si>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</si>
  <si>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</si>
  <si>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</si>
  <si>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</si>
  <si>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</si>
  <si>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</si>
  <si>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</si>
  <si>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</si>
  <si>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</si>
  <si>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</si>
  <si>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</si>
  <si>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</si>
  <si>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</si>
  <si>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</si>
  <si>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</si>
  <si>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</si>
  <si>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</si>
  <si>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</si>
  <si>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</si>
  <si>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</si>
  <si>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</si>
  <si>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</si>
  <si>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</si>
  <si>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</si>
  <si>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</si>
  <si>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</si>
  <si>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</si>
  <si>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</si>
  <si>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</si>
  <si>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</si>
  <si>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</si>
  <si>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</si>
  <si>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</si>
  <si>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</si>
  <si>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</si>
  <si>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</si>
  <si>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</si>
  <si>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</si>
  <si>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</si>
  <si>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</si>
  <si>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</si>
  <si>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</si>
  <si>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</si>
  <si>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</si>
  <si>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</si>
  <si>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</si>
  <si>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</si>
  <si>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</si>
  <si>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</si>
  <si>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</si>
  <si>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</si>
  <si>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</si>
  <si>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</si>
  <si>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</si>
  <si>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</si>
  <si>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</si>
  <si>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</si>
  <si>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</si>
  <si>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</si>
  <si>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</si>
  <si>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</si>
  <si>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</si>
  <si>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</si>
  <si>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</si>
  <si>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</si>
  <si>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</si>
  <si>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</si>
  <si>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</si>
  <si>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</si>
  <si>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</si>
  <si>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</si>
  <si>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</si>
  <si>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</si>
  <si>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</si>
  <si>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</si>
  <si>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</si>
  <si>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</si>
  <si>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</si>
  <si>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</si>
  <si>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</si>
  <si>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</si>
  <si>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</si>
  <si>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</si>
  <si>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</si>
  <si>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</si>
  <si>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</si>
  <si>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</si>
  <si>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</si>
  <si>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</si>
  <si>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</si>
  <si>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</si>
  <si>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</si>
  <si>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</si>
  <si>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</si>
  <si>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</si>
  <si>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</si>
  <si>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</si>
  <si>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</si>
  <si>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</si>
  <si>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</si>
  <si>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</si>
  <si>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</si>
  <si>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</si>
  <si>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</si>
  <si>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</si>
  <si>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</si>
  <si>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</si>
  <si>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</si>
  <si>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</si>
  <si>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</si>
  <si>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</si>
  <si>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</si>
  <si>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</si>
  <si>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</si>
  <si>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</si>
  <si>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</si>
  <si>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</si>
  <si>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</si>
  <si>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</si>
  <si>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</si>
  <si>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</si>
  <si>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</si>
  <si>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</si>
  <si>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</si>
  <si>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</si>
  <si>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</si>
  <si>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</si>
  <si>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</si>
  <si>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</si>
  <si>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</si>
  <si>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</si>
  <si>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</si>
  <si>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</si>
  <si>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</si>
  <si>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</si>
  <si>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</si>
  <si>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</si>
  <si>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</si>
  <si>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</si>
  <si>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</si>
  <si>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</si>
  <si>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</si>
  <si>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</si>
  <si>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</si>
  <si>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</si>
  <si>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</si>
  <si>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</si>
  <si>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</si>
  <si>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</si>
  <si>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</si>
  <si>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</si>
  <si>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</si>
  <si>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</si>
  <si>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</si>
  <si>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</si>
  <si>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</si>
  <si>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</si>
  <si>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</si>
  <si>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</si>
  <si>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</si>
  <si>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</si>
  <si>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</si>
  <si>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</si>
  <si>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</si>
  <si>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</si>
  <si>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</si>
  <si>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</si>
  <si>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</si>
  <si>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</si>
  <si>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</si>
  <si>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</si>
  <si>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</si>
  <si>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</si>
  <si>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</si>
  <si>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</si>
  <si>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</si>
  <si>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</si>
  <si>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</si>
  <si>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</si>
  <si>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</si>
  <si>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</si>
  <si>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</si>
  <si>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</si>
  <si>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</si>
  <si>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</si>
  <si>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</si>
  <si>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</si>
  <si>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</si>
  <si>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</si>
  <si>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</si>
  <si>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</si>
  <si>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</si>
  <si>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</si>
  <si>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</si>
  <si>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</si>
  <si>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</si>
  <si>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</si>
  <si>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</si>
  <si>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</si>
  <si>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</si>
  <si>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</si>
  <si>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</si>
  <si>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</si>
  <si>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</si>
  <si>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</si>
  <si>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</si>
  <si>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</si>
  <si>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</si>
  <si>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</si>
  <si>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</si>
  <si>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</si>
  <si>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</si>
  <si>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</si>
  <si>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</si>
  <si>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</si>
  <si>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</si>
  <si>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</si>
  <si>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</si>
  <si>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</si>
  <si>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</si>
  <si>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</si>
  <si>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</si>
  <si>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</si>
  <si>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</si>
  <si>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</si>
  <si>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</si>
  <si>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</si>
  <si>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</si>
  <si>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</si>
  <si>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</si>
  <si>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</si>
  <si>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</si>
  <si>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</si>
  <si>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</si>
  <si>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</si>
  <si>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</si>
  <si>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</si>
  <si>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</si>
  <si>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</si>
  <si>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</si>
  <si>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</si>
  <si>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</si>
  <si>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</si>
  <si>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</si>
  <si>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</si>
  <si>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</si>
  <si>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</si>
  <si>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</si>
  <si>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</si>
  <si>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</si>
  <si>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</si>
  <si>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</si>
  <si>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</si>
  <si>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</si>
  <si>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</si>
  <si>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</si>
  <si>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</si>
  <si>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</si>
  <si>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</si>
  <si>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</si>
  <si>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</si>
  <si>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</si>
  <si>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</si>
  <si>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</si>
  <si>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</si>
  <si>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</si>
  <si>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</si>
  <si>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</si>
  <si>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</si>
  <si>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</si>
  <si>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</si>
  <si>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</si>
  <si>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</si>
  <si>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</si>
  <si>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</si>
  <si>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</si>
  <si>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</si>
  <si>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</si>
  <si>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</si>
  <si>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</si>
  <si>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</si>
  <si>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</si>
  <si>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</si>
  <si>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</si>
  <si>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</si>
  <si>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</si>
  <si>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</si>
  <si>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</si>
  <si>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</si>
  <si>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</si>
  <si>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</si>
  <si>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</si>
  <si>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</si>
  <si>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</si>
  <si>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</si>
  <si>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</si>
  <si>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</si>
  <si>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</si>
  <si>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</si>
  <si>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</si>
  <si>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</si>
  <si>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</si>
  <si>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</si>
  <si>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</si>
  <si>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</si>
  <si>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</si>
  <si>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</si>
  <si>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</si>
  <si>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</si>
  <si>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</si>
  <si>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</si>
  <si>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</si>
  <si>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</si>
  <si>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</si>
  <si>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</si>
  <si>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</si>
  <si>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</si>
  <si>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</si>
  <si>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</si>
  <si>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</si>
  <si>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</si>
  <si>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</si>
  <si>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</si>
  <si>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</si>
  <si>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</si>
  <si>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</si>
  <si>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</si>
  <si>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</si>
  <si>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</si>
  <si>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</si>
  <si>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</si>
  <si>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</si>
  <si>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</si>
  <si>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</si>
  <si>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</si>
  <si>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</si>
  <si>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</si>
  <si>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</si>
  <si>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</si>
  <si>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</si>
  <si>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</si>
  <si>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</si>
  <si>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</si>
  <si>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</si>
  <si>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</si>
  <si>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</si>
  <si>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</si>
  <si>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</si>
  <si>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</si>
  <si>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</si>
  <si>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</si>
  <si>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</si>
  <si>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</si>
  <si>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</si>
  <si>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</si>
  <si>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</si>
  <si>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</si>
  <si>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</si>
  <si>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</si>
  <si>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</si>
  <si>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</si>
  <si>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</si>
  <si>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</si>
  <si>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</si>
  <si>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</si>
  <si>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</si>
  <si>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</si>
  <si>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</si>
  <si>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</si>
  <si>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</si>
  <si>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</si>
  <si>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</si>
  <si>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</si>
  <si>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</si>
  <si>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</si>
  <si>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</si>
  <si>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</si>
  <si>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</si>
  <si>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</si>
  <si>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</si>
  <si>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</si>
  <si>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</si>
  <si>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</si>
  <si>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</si>
  <si>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</si>
  <si>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</si>
  <si>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</si>
  <si>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</si>
  <si>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</si>
  <si>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</si>
  <si>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</si>
  <si>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</si>
  <si>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</si>
  <si>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</si>
  <si>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</si>
  <si>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</si>
  <si>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</si>
  <si>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</si>
  <si>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</si>
  <si>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</si>
  <si>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</si>
  <si>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</si>
  <si>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</si>
  <si>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</si>
  <si>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</si>
  <si>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</si>
  <si>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</si>
  <si>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</si>
  <si>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</si>
  <si>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</si>
  <si>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</si>
  <si>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</si>
  <si>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</si>
  <si>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</si>
  <si>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</si>
  <si>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</si>
  <si>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</si>
  <si>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</si>
  <si>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</si>
  <si>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</si>
  <si>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</si>
  <si>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</si>
  <si>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</si>
  <si>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</si>
  <si>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</si>
  <si>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</si>
  <si>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</si>
  <si>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</si>
  <si>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</si>
  <si>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</si>
  <si>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</si>
  <si>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</si>
  <si>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</si>
  <si>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</si>
  <si>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</si>
  <si>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</si>
  <si>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</si>
  <si>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</si>
  <si>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</si>
  <si>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</si>
  <si>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</si>
  <si>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</si>
  <si>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</si>
  <si>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</si>
  <si>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</si>
  <si>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</si>
  <si>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</si>
  <si>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</si>
  <si>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</si>
  <si>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</si>
  <si>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</si>
  <si>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</si>
  <si>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</si>
  <si>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</si>
  <si>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</si>
  <si>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</si>
  <si>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</si>
  <si>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</si>
  <si>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</si>
  <si>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</si>
  <si>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</si>
  <si>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</si>
  <si>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</si>
  <si>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</si>
  <si>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</si>
  <si>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</si>
  <si>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</si>
  <si>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</si>
  <si>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</si>
  <si>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</si>
  <si>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</si>
  <si>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</si>
  <si>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</si>
  <si>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</si>
  <si>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</si>
  <si>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</si>
  <si>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</si>
  <si>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</si>
  <si>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</si>
  <si>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</si>
  <si>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</si>
  <si>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</si>
  <si>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</si>
  <si>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</si>
  <si>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</si>
  <si>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</si>
  <si>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</si>
  <si>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</si>
  <si>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</si>
  <si>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</si>
  <si>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</si>
  <si>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</si>
  <si>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</si>
  <si>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</si>
  <si>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</si>
  <si>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</si>
  <si>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</si>
  <si>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</si>
  <si>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</si>
  <si>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</si>
  <si>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</si>
  <si>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</si>
  <si>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</si>
  <si>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</si>
  <si>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</si>
  <si>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</si>
  <si>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</si>
  <si>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</si>
  <si>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</si>
  <si>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</si>
  <si>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</si>
  <si>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</si>
  <si>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</si>
  <si>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</si>
  <si>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</si>
  <si>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</si>
  <si>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</si>
  <si>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</si>
  <si>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</si>
  <si>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</si>
  <si>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</si>
  <si>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</si>
  <si>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</si>
  <si>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</si>
  <si>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</si>
  <si>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</si>
  <si>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</si>
  <si>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</si>
  <si>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</si>
  <si>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</si>
  <si>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</si>
  <si>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</si>
  <si>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</si>
  <si>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</si>
  <si>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</si>
  <si>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</si>
  <si>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</si>
  <si>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</si>
  <si>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</si>
  <si>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</si>
  <si>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</si>
  <si>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</si>
  <si>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</si>
  <si>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</si>
  <si>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</si>
  <si>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</si>
  <si>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</si>
  <si>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</si>
  <si>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</si>
  <si>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</si>
  <si>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</si>
  <si>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</si>
  <si>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</si>
  <si>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</si>
  <si>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</si>
  <si>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</si>
  <si>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</si>
  <si>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</si>
  <si>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</si>
  <si>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</si>
  <si>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</si>
  <si>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</si>
  <si>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</si>
  <si>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</si>
  <si>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</si>
  <si>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</si>
  <si>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</si>
  <si>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</si>
  <si>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</si>
  <si>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</si>
  <si>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</si>
  <si>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</si>
  <si>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</si>
  <si>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</si>
  <si>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</si>
  <si>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</si>
  <si>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</si>
  <si>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</si>
  <si>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</si>
  <si>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</si>
  <si>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</si>
  <si>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</si>
  <si>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</si>
  <si>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</si>
  <si>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</si>
  <si>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</si>
  <si>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</si>
  <si>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</si>
  <si>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</si>
  <si>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</si>
  <si>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</si>
  <si>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</si>
  <si>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</si>
  <si>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</si>
  <si>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</si>
  <si>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</si>
  <si>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</si>
  <si>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</si>
  <si>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</si>
  <si>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</si>
  <si>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</si>
  <si>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</si>
  <si>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</si>
  <si>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</si>
  <si>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</si>
  <si>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</si>
  <si>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</si>
  <si>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</si>
  <si>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</si>
  <si>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</si>
  <si>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</si>
  <si>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</si>
  <si>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</si>
  <si>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</si>
  <si>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</si>
  <si>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</si>
  <si>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</si>
  <si>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</si>
  <si>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</si>
  <si>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</si>
  <si>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</si>
  <si>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</si>
  <si>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</si>
  <si>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</si>
  <si>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</si>
  <si>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</si>
  <si>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</si>
  <si>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</si>
  <si>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</si>
  <si>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</si>
  <si>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</si>
  <si>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</si>
  <si>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</si>
  <si>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</si>
  <si>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</si>
  <si>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</si>
  <si>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</si>
  <si>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</si>
  <si>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</si>
  <si>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</si>
  <si>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</si>
  <si>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</si>
  <si>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</si>
  <si>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</si>
  <si>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</si>
  <si>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</si>
  <si>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</si>
  <si>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</si>
  <si>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</si>
  <si>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</si>
  <si>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</si>
  <si>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</si>
  <si>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</si>
  <si>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</si>
  <si>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</si>
  <si>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</si>
  <si>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</si>
  <si>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</si>
  <si>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</si>
  <si>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</si>
  <si>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</si>
  <si>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</si>
  <si>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</si>
  <si>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</si>
  <si>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</si>
  <si>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</si>
  <si>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</si>
  <si>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</si>
  <si>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</si>
  <si>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</si>
  <si>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</si>
  <si>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</si>
  <si>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</si>
  <si>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</si>
  <si>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</si>
  <si>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</si>
  <si>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</si>
  <si>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</si>
  <si>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</si>
  <si>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</si>
  <si>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</si>
  <si>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</si>
  <si>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</si>
  <si>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</si>
  <si>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</si>
  <si>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</si>
  <si>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</si>
  <si>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</si>
  <si>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</si>
  <si>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</si>
  <si>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</si>
  <si>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</si>
  <si>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</si>
  <si>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</si>
  <si>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</si>
  <si>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</si>
  <si>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</si>
  <si>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</si>
  <si>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</si>
  <si>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</si>
  <si>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</si>
  <si>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</si>
  <si>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</si>
  <si>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</si>
  <si>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</si>
  <si>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</si>
  <si>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</si>
  <si>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</si>
  <si>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</si>
  <si>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</si>
  <si>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</si>
  <si>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</si>
  <si>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</si>
  <si>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</si>
  <si>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</si>
  <si>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</si>
  <si>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</si>
  <si>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</si>
  <si>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</si>
  <si>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</si>
  <si>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</si>
  <si>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</si>
  <si>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</si>
  <si>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</si>
  <si>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</si>
  <si>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</si>
  <si>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</si>
  <si>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</si>
  <si>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</si>
  <si>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</si>
  <si>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</si>
  <si>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</si>
  <si>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</si>
  <si>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</si>
  <si>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</si>
  <si>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</si>
  <si>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</si>
  <si>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</si>
  <si>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</si>
  <si>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</si>
  <si>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</si>
  <si>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</si>
  <si>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</si>
  <si>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</si>
  <si>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</si>
  <si>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</si>
  <si>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</si>
  <si>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</si>
  <si>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</si>
  <si>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</si>
  <si>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</si>
  <si>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</si>
  <si>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</si>
  <si>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</si>
  <si>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</si>
  <si>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</si>
  <si>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</si>
  <si>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</si>
  <si>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</si>
  <si>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</si>
  <si>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</si>
  <si>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</si>
  <si>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</si>
  <si>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</si>
  <si>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</si>
  <si>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</si>
  <si>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</si>
  <si>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</si>
  <si>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</si>
  <si>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</si>
  <si>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</si>
  <si>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</si>
  <si>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</si>
  <si>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</si>
  <si>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</si>
  <si>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</si>
  <si>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</si>
  <si>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</si>
  <si>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</si>
  <si>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</si>
  <si>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</si>
  <si>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</si>
  <si>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</si>
  <si>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</si>
  <si>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</si>
  <si>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</si>
  <si>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</si>
  <si>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</si>
  <si>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</si>
  <si>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</si>
  <si>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</si>
  <si>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</si>
  <si>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</si>
  <si>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</si>
  <si>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</si>
  <si>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</si>
  <si>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</si>
  <si>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</si>
  <si>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</si>
  <si>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</si>
  <si>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</si>
  <si>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</si>
  <si>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</si>
  <si>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</si>
  <si>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</si>
  <si>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</si>
  <si>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</si>
  <si>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</si>
  <si>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</si>
  <si>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</si>
  <si>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</si>
  <si>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</si>
  <si>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</si>
  <si>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</si>
  <si>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</si>
  <si>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</si>
  <si>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</si>
  <si>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</si>
  <si>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</si>
  <si>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</si>
  <si>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</si>
  <si>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</si>
  <si>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</si>
  <si>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</si>
  <si>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</si>
  <si>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</si>
  <si>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</si>
  <si>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</si>
  <si>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</si>
  <si>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</si>
  <si>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</si>
  <si>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</si>
  <si>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</si>
  <si>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</si>
  <si>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</si>
  <si>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</si>
  <si>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</si>
  <si>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</si>
  <si>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</si>
  <si>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</si>
  <si>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</si>
  <si>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</si>
  <si>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</si>
  <si>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</si>
  <si>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</si>
  <si>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</si>
  <si>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</si>
  <si>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</si>
  <si>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</si>
  <si>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</si>
  <si>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</si>
  <si>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</si>
  <si>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</si>
  <si>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</si>
  <si>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</si>
  <si>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</si>
  <si>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</si>
  <si>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</si>
  <si>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</si>
  <si>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</si>
  <si>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</si>
  <si>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</si>
  <si>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</si>
  <si>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</si>
  <si>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</si>
  <si>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</si>
  <si>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</si>
  <si>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</si>
  <si>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</si>
  <si>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</si>
  <si>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</si>
  <si>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</si>
  <si>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</si>
  <si>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</si>
  <si>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</si>
  <si>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</si>
  <si>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</si>
  <si>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</si>
  <si>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</si>
  <si>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</si>
  <si>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</si>
  <si>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</si>
  <si>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</si>
  <si>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</si>
  <si>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</si>
  <si>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</si>
  <si>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</si>
  <si>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</si>
  <si>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</si>
  <si>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</si>
  <si>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</si>
  <si>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</si>
  <si>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</si>
  <si>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</si>
  <si>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</si>
  <si>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</si>
  <si>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</si>
  <si>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</si>
  <si>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</si>
  <si>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</si>
  <si>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</si>
  <si>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</si>
  <si>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</si>
  <si>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</si>
  <si>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</si>
  <si>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</si>
  <si>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</si>
  <si>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</si>
  <si>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</si>
  <si>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</si>
  <si>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</si>
  <si>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</si>
  <si>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</si>
  <si>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</si>
  <si>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</si>
  <si>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</si>
  <si>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</si>
  <si>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</si>
  <si>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</si>
  <si>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</si>
  <si>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</si>
  <si>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</si>
  <si>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</si>
  <si>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</si>
  <si>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</si>
  <si>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</si>
  <si>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</si>
  <si>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</si>
  <si>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</si>
  <si>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</si>
  <si>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</si>
  <si>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</si>
  <si>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</si>
  <si>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</si>
  <si>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</si>
  <si>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</si>
  <si>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</si>
  <si>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</si>
  <si>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</si>
  <si>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</si>
  <si>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</si>
  <si>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</si>
  <si>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</si>
  <si>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</si>
  <si>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</si>
  <si>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</si>
  <si>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</si>
  <si>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</si>
  <si>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</si>
  <si>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</si>
  <si>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</si>
  <si>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</si>
  <si>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</si>
  <si>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</si>
  <si>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</si>
  <si>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</si>
  <si>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</si>
  <si>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</si>
  <si>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</si>
  <si>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</si>
  <si>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</si>
  <si>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</si>
  <si>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</si>
  <si>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</si>
  <si>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</si>
  <si>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</si>
  <si>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</si>
  <si>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</si>
  <si>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</si>
  <si>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</si>
  <si>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</si>
  <si>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</si>
  <si>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</si>
  <si>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</si>
  <si>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</si>
  <si>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</si>
  <si>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</si>
  <si>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</si>
  <si>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</si>
  <si>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</si>
  <si>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</si>
  <si>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</si>
  <si>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</si>
  <si>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</si>
  <si>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</si>
  <si>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</si>
  <si>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</si>
  <si>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</si>
  <si>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</si>
  <si>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</si>
  <si>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</si>
  <si>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</si>
  <si>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</si>
  <si>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</si>
  <si>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</si>
  <si>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</si>
  <si>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</si>
  <si>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</si>
  <si>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</si>
  <si>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</si>
  <si>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</si>
  <si>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</si>
  <si>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</si>
  <si>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</si>
  <si>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</si>
  <si>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</si>
  <si>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</si>
  <si>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</si>
  <si>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</si>
  <si>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</si>
  <si>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</si>
  <si>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</si>
  <si>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</si>
  <si>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</si>
  <si>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</si>
  <si>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</si>
  <si>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</si>
  <si>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</si>
  <si>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</si>
  <si>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</si>
  <si>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</si>
  <si>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</si>
  <si>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</si>
  <si>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</si>
  <si>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</si>
  <si>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</si>
  <si>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</si>
  <si>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</si>
  <si>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</si>
  <si>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</si>
  <si>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</si>
  <si>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</si>
  <si>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</si>
  <si>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</si>
  <si>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</si>
  <si>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</si>
  <si>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</si>
  <si>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</si>
  <si>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</si>
  <si>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</si>
  <si>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</si>
  <si>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</si>
  <si>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</si>
  <si>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</si>
  <si>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</si>
  <si>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</si>
  <si>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</si>
  <si>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</si>
  <si>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</si>
  <si>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</si>
  <si>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</si>
  <si>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</si>
  <si>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</si>
  <si>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</si>
  <si>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</si>
  <si>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</si>
  <si>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</si>
  <si>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</si>
  <si>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</si>
  <si>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</si>
  <si>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</si>
  <si>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</si>
  <si>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</si>
  <si>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</si>
  <si>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</si>
  <si>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</si>
  <si>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</si>
  <si>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</si>
  <si>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</si>
  <si>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</si>
  <si>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</si>
  <si>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</si>
  <si>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</si>
  <si>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</si>
  <si>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</si>
  <si>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</si>
  <si>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</si>
  <si>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</si>
  <si>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</si>
  <si>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</si>
  <si>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</si>
  <si>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</si>
  <si>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</si>
  <si>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</si>
  <si>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</si>
  <si>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</si>
  <si>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</si>
  <si>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</si>
  <si>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</si>
  <si>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</si>
  <si>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</si>
  <si>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</si>
  <si>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</si>
  <si>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</si>
  <si>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</si>
  <si>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</si>
  <si>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</si>
  <si>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</si>
  <si>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</si>
  <si>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</si>
  <si>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</si>
  <si>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</si>
  <si>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</si>
  <si>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</si>
  <si>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</si>
  <si>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</si>
  <si>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</si>
  <si>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</si>
  <si>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</si>
  <si>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</si>
  <si>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</si>
  <si>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</si>
  <si>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</si>
  <si>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</si>
  <si>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</si>
  <si>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</si>
  <si>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</si>
  <si>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</si>
  <si>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</si>
  <si>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</si>
  <si>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</si>
  <si>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</si>
  <si>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</si>
  <si>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</si>
  <si>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</si>
  <si>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</si>
  <si>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</si>
  <si>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</si>
  <si>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</si>
  <si>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</si>
  <si>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</si>
  <si>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</si>
  <si>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</si>
  <si>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</si>
  <si>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</si>
  <si>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</si>
  <si>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</si>
  <si>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</si>
  <si>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</si>
  <si>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</si>
  <si>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</si>
  <si>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</si>
  <si>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</si>
  <si>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</si>
  <si>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</si>
  <si>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</si>
  <si>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</si>
  <si>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</si>
  <si>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</si>
  <si>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</si>
  <si>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</si>
  <si>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</si>
  <si>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</si>
  <si>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</si>
  <si>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</si>
  <si>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</si>
  <si>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</si>
  <si>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</si>
  <si>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</si>
  <si>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</si>
  <si>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</si>
  <si>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</si>
  <si>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</si>
  <si>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</si>
  <si>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</si>
  <si>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</si>
  <si>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</si>
  <si>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</si>
  <si>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</si>
  <si>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</si>
  <si>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</si>
  <si>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</si>
  <si>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</si>
  <si>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</si>
  <si>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</si>
  <si>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</si>
  <si>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</si>
  <si>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</si>
  <si>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</si>
  <si>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</si>
  <si>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</si>
  <si>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</si>
  <si>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</si>
  <si>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</si>
  <si>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</si>
  <si>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</si>
  <si>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</si>
  <si>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</si>
  <si>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</si>
  <si>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</si>
  <si>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</si>
  <si>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</si>
  <si>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</si>
  <si>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</si>
  <si>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</si>
  <si>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</si>
  <si>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</si>
  <si>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</si>
  <si>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</si>
  <si>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</si>
  <si>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</si>
  <si>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</si>
  <si>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</si>
  <si>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</si>
  <si>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</si>
  <si>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</si>
  <si>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</si>
  <si>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</si>
  <si>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</si>
  <si>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</si>
  <si>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</si>
  <si>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</si>
  <si>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</si>
  <si>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</si>
  <si>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</si>
  <si>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</si>
  <si>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</si>
  <si>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</si>
  <si>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</si>
  <si>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</si>
  <si>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</si>
  <si>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</si>
  <si>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</si>
  <si>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</si>
  <si>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</si>
  <si>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</si>
  <si>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</si>
  <si>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</si>
  <si>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</si>
  <si>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</si>
  <si>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</si>
  <si>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</si>
  <si>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</si>
  <si>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</si>
  <si>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</si>
  <si>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</si>
  <si>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</si>
  <si>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</si>
  <si>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</si>
  <si>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</si>
  <si>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</si>
  <si>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</si>
  <si>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</si>
  <si>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</si>
  <si>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</si>
  <si>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</si>
  <si>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</si>
  <si>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</si>
  <si>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</si>
  <si>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</si>
  <si>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</si>
  <si>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</si>
  <si>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</si>
  <si>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</si>
  <si>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</si>
  <si>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</si>
  <si>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</si>
  <si>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</si>
  <si>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</si>
  <si>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</si>
  <si>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</si>
  <si>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</si>
  <si>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</si>
  <si>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</si>
  <si>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</si>
  <si>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</si>
  <si>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</si>
  <si>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</si>
  <si>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</si>
  <si>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</si>
  <si>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</si>
  <si>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</si>
  <si>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</si>
  <si>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</si>
  <si>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</si>
  <si>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</si>
  <si>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</si>
  <si>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</si>
  <si>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</si>
  <si>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</si>
  <si>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</si>
  <si>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</si>
  <si>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</si>
  <si>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</si>
  <si>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</si>
  <si>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</si>
  <si>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</si>
  <si>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</si>
  <si>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</si>
  <si>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</si>
  <si>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</si>
  <si>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</si>
  <si>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</si>
  <si>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</si>
  <si>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</si>
  <si>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</si>
  <si>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</si>
  <si>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</si>
  <si>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</si>
  <si>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</si>
  <si>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</si>
  <si>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</si>
  <si>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</si>
  <si>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</si>
  <si>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</si>
  <si>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</si>
  <si>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</si>
  <si>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</si>
  <si>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</si>
  <si>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</si>
  <si>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</si>
  <si>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</si>
  <si>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</si>
  <si>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</si>
  <si>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</si>
  <si>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</si>
  <si>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</si>
  <si>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</si>
  <si>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</si>
  <si>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</si>
  <si>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</si>
  <si>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</si>
  <si>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</si>
  <si>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</si>
  <si>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</si>
  <si>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</si>
  <si>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</si>
  <si>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</si>
  <si>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</si>
  <si>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</si>
  <si>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</si>
  <si>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</si>
  <si>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</si>
  <si>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</si>
  <si>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</si>
  <si>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</si>
  <si>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</si>
  <si>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</si>
  <si>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</si>
  <si>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</si>
  <si>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</si>
  <si>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</si>
  <si>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</si>
  <si>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</si>
  <si>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</si>
  <si>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</si>
  <si>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</si>
  <si>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</si>
  <si>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</si>
  <si>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</si>
  <si>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</si>
  <si>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</si>
  <si>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</si>
  <si>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</si>
  <si>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</si>
  <si>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</si>
  <si>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</si>
  <si>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</si>
  <si>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</si>
  <si>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</si>
  <si>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</si>
  <si>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</si>
  <si>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</si>
  <si>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</si>
  <si>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</si>
  <si>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</si>
  <si>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</si>
  <si>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</si>
  <si>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</si>
  <si>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</si>
  <si>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</si>
  <si>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</si>
  <si>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</si>
  <si>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</si>
  <si>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</si>
  <si>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</si>
  <si>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</si>
  <si>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</si>
  <si>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</si>
  <si>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</si>
  <si>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</si>
  <si>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</si>
  <si>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</si>
  <si>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</si>
  <si>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</si>
  <si>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</si>
  <si>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</si>
  <si>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</si>
  <si>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</si>
  <si>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</si>
  <si>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</si>
  <si>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</si>
  <si>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</si>
  <si>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</si>
  <si>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</si>
  <si>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</si>
  <si>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</si>
  <si>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</si>
  <si>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</si>
  <si>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</si>
  <si>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</si>
  <si>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</si>
  <si>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</si>
  <si>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</si>
  <si>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</si>
  <si>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</si>
  <si>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</si>
  <si>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</si>
  <si>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</si>
  <si>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</si>
  <si>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</si>
  <si>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</si>
  <si>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</si>
  <si>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</si>
  <si>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</si>
  <si>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</si>
  <si>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</si>
  <si>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</si>
  <si>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</si>
  <si>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</si>
  <si>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</si>
  <si>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</si>
  <si>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</si>
  <si>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</si>
  <si>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</si>
  <si>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</si>
  <si>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</si>
  <si>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</si>
  <si>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</si>
  <si>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</si>
  <si>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</si>
  <si>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</si>
  <si>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</si>
  <si>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</si>
  <si>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</si>
  <si>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</si>
  <si>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</si>
  <si>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</si>
  <si>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</si>
  <si>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</si>
  <si>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</si>
  <si>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</si>
  <si>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</si>
  <si>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</si>
  <si>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</si>
  <si>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</si>
  <si>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</si>
  <si>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</si>
  <si>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</si>
  <si>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</si>
  <si>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</si>
  <si>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</si>
  <si>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</si>
  <si>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</si>
  <si>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</si>
  <si>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</si>
  <si>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</si>
  <si>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</si>
  <si>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</si>
  <si>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</si>
  <si>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</si>
  <si>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</si>
  <si>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</si>
  <si>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</si>
  <si>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</si>
  <si>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</si>
  <si>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</si>
  <si>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</si>
  <si>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</si>
  <si>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</si>
  <si>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</si>
  <si>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</si>
  <si>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</si>
  <si>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</si>
  <si>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</si>
  <si>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</si>
  <si>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</si>
  <si>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</si>
  <si>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</si>
  <si>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</si>
  <si>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</si>
  <si>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</si>
  <si>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</si>
  <si>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</si>
  <si>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</si>
  <si>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</si>
  <si>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</si>
  <si>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</si>
  <si>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</si>
  <si>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</si>
  <si>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</si>
  <si>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</si>
  <si>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</si>
  <si>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</si>
  <si>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</si>
  <si>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</si>
  <si>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</si>
  <si>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</si>
  <si>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</si>
  <si>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</si>
  <si>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</si>
  <si>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</si>
  <si>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</si>
  <si>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</si>
  <si>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</si>
  <si>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</si>
  <si>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</si>
  <si>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</si>
  <si>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</si>
  <si>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</si>
  <si>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</si>
  <si>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</si>
  <si>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</si>
  <si>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</si>
  <si>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</si>
  <si>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</si>
  <si>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</si>
  <si>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</si>
  <si>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</si>
  <si>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</si>
  <si>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</si>
  <si>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</si>
  <si>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</si>
  <si>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</si>
  <si>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</si>
  <si>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</si>
  <si>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</si>
  <si>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</si>
  <si>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</si>
  <si>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</si>
  <si>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</si>
  <si>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</si>
  <si>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</si>
  <si>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</si>
  <si>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</si>
  <si>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</si>
  <si>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</si>
  <si>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</si>
  <si>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</si>
  <si>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</si>
  <si>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</si>
  <si>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</si>
  <si>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</si>
  <si>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</si>
  <si>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</si>
  <si>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</si>
  <si>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</si>
  <si>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</si>
  <si>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</si>
  <si>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</si>
  <si>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</si>
  <si>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</si>
  <si>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</si>
  <si>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</si>
  <si>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</si>
  <si>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</si>
  <si>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</si>
  <si>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</si>
  <si>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</si>
  <si>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</si>
  <si>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</si>
  <si>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</si>
  <si>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</si>
  <si>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</si>
  <si>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</si>
  <si>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</si>
  <si>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</si>
  <si>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</si>
  <si>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</si>
  <si>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</si>
  <si>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</si>
  <si>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</si>
  <si>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</si>
  <si>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</si>
  <si>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</si>
  <si>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</si>
  <si>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</si>
  <si>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</si>
  <si>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</si>
  <si>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</si>
  <si>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</si>
  <si>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</si>
  <si>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</si>
  <si>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</si>
  <si>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</si>
  <si>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</si>
  <si>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</si>
  <si>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</si>
  <si>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</si>
  <si>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</si>
  <si>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</si>
  <si>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</si>
  <si>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</si>
  <si>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</si>
  <si>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</si>
  <si>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</si>
  <si>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</si>
  <si>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</si>
  <si>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</si>
  <si>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</si>
  <si>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</si>
  <si>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</si>
  <si>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</si>
  <si>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</si>
  <si>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</si>
  <si>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</si>
  <si>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</si>
  <si>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</si>
  <si>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</si>
  <si>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</si>
  <si>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</si>
  <si>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</si>
  <si>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</si>
  <si>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</si>
  <si>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</si>
  <si>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</si>
  <si>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</si>
  <si>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</si>
  <si>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</si>
  <si>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</si>
  <si>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</si>
  <si>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</si>
  <si>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</si>
  <si>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</si>
  <si>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</si>
  <si>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</si>
  <si>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</si>
  <si>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</si>
  <si>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</si>
  <si>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</si>
  <si>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</si>
  <si>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</si>
  <si>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</si>
  <si>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</si>
  <si>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</si>
  <si>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</si>
  <si>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</si>
  <si>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</si>
  <si>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</si>
  <si>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</si>
  <si>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</si>
  <si>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</si>
  <si>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</si>
  <si>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</si>
  <si>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</si>
  <si>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</si>
  <si>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</si>
  <si>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</si>
  <si>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</si>
  <si>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</si>
  <si>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</si>
  <si>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</si>
  <si>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</si>
  <si>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</si>
  <si>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</si>
  <si>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</si>
  <si>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</si>
  <si>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</si>
  <si>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</si>
  <si>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</si>
  <si>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</si>
  <si>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</si>
  <si>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</si>
  <si>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</si>
  <si>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</si>
  <si>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</si>
  <si>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</si>
  <si>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</si>
  <si>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</si>
  <si>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</si>
  <si>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</si>
  <si>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</si>
  <si>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</si>
  <si>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</si>
  <si>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</si>
  <si>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</si>
  <si>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</si>
  <si>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</si>
  <si>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</si>
  <si>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</si>
  <si>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</si>
  <si>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</si>
  <si>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</si>
  <si>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</si>
  <si>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</si>
  <si>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</si>
  <si>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</si>
  <si>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</si>
  <si>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</si>
  <si>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</si>
  <si>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</si>
  <si>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</si>
  <si>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</si>
  <si>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</si>
  <si>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</si>
  <si>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</si>
  <si>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</si>
  <si>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</si>
  <si>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</si>
  <si>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</si>
  <si>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</si>
  <si>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</si>
  <si>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</si>
  <si>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</si>
  <si>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</si>
  <si>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</si>
  <si>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</si>
  <si>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</si>
  <si>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</si>
  <si>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</si>
  <si>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</si>
  <si>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</si>
  <si>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</si>
  <si>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</si>
  <si>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</si>
  <si>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</si>
  <si>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</si>
  <si>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</si>
  <si>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</si>
  <si>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</si>
  <si>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</si>
  <si>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</si>
  <si>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</si>
  <si>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</si>
  <si>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</si>
  <si>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</si>
  <si>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</si>
  <si>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</si>
  <si>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</si>
  <si>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</si>
  <si>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</si>
  <si>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</si>
  <si>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</si>
  <si>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</si>
  <si>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</si>
  <si>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</si>
  <si>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</si>
  <si>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</si>
  <si>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</si>
  <si>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</si>
  <si>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</si>
  <si>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</si>
  <si>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</si>
  <si>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</si>
  <si>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</si>
  <si>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</si>
  <si>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</si>
  <si>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</si>
  <si>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</si>
  <si>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</si>
  <si>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</si>
  <si>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</si>
  <si>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</si>
  <si>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</si>
  <si>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</si>
  <si>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</si>
  <si>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</si>
  <si>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</si>
  <si>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</si>
  <si>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</si>
  <si>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</si>
  <si>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</si>
  <si>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</si>
  <si>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</si>
  <si>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</si>
  <si>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</si>
  <si>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</si>
  <si>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</si>
  <si>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</si>
  <si>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</si>
  <si>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</si>
  <si>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</si>
  <si>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</si>
  <si>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</si>
  <si>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</si>
  <si>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</si>
  <si>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</si>
  <si>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</si>
  <si>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</si>
  <si>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</si>
  <si>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</si>
  <si>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</si>
  <si>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</si>
  <si>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</si>
  <si>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</si>
  <si>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</si>
  <si>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</si>
  <si>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</si>
  <si>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</si>
  <si>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</si>
  <si>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</si>
  <si>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</si>
  <si>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</si>
  <si>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</si>
  <si>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</si>
  <si>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</si>
  <si>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</si>
  <si>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</si>
  <si>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</si>
  <si>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</si>
  <si>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</si>
  <si>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</si>
  <si>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</si>
  <si>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</si>
  <si>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</si>
  <si>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</si>
  <si>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</si>
  <si>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</si>
  <si>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</si>
  <si>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</si>
  <si>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</si>
  <si>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</si>
  <si>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</si>
  <si>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</si>
  <si>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</si>
  <si>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</si>
  <si>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</si>
  <si>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</si>
  <si>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</si>
  <si>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</si>
  <si>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</si>
  <si>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</si>
  <si>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</si>
  <si>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</si>
  <si>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</si>
  <si>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</si>
  <si>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</si>
  <si>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</si>
  <si>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</si>
  <si>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</si>
  <si>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</si>
  <si>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</si>
  <si>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</si>
  <si>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</si>
  <si>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</si>
  <si>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</si>
  <si>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</si>
  <si>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</si>
  <si>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</si>
  <si>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</si>
  <si>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</si>
  <si>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</si>
  <si>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</si>
  <si>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</si>
  <si>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</si>
  <si>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</si>
  <si>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</si>
  <si>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</si>
  <si>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</si>
  <si>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</si>
  <si>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</si>
  <si>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</si>
  <si>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</si>
  <si>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</si>
  <si>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</si>
  <si>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</si>
  <si>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</si>
  <si>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</si>
  <si>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</si>
  <si>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</si>
  <si>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</si>
  <si>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</si>
  <si>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</si>
  <si>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</si>
  <si>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</si>
  <si>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</si>
  <si>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</si>
  <si>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</si>
  <si>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</si>
  <si>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</si>
  <si>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</si>
  <si>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</si>
  <si>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</si>
  <si>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</si>
  <si>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</si>
  <si>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</si>
  <si>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</si>
  <si>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</si>
  <si>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</si>
  <si>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</si>
  <si>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</si>
  <si>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</si>
  <si>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</si>
  <si>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</si>
  <si>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</si>
  <si>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</si>
  <si>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</si>
  <si>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</si>
  <si>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</si>
  <si>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</si>
  <si>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</si>
  <si>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</si>
  <si>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</si>
  <si>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</si>
  <si>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</si>
  <si>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</si>
  <si>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</si>
  <si>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</si>
  <si>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</si>
  <si>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</si>
  <si>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</si>
  <si>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</si>
  <si>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</si>
  <si>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</si>
  <si>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</si>
  <si>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</si>
  <si>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</si>
  <si>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</si>
  <si>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</si>
  <si>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</si>
  <si>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</si>
  <si>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</si>
  <si>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</si>
  <si>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</si>
  <si>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</si>
  <si>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</si>
  <si>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</si>
  <si>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</si>
  <si>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</si>
  <si>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</si>
  <si>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</si>
  <si>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</si>
  <si>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</si>
  <si>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</si>
  <si>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</si>
  <si>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</si>
  <si>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</si>
  <si>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</si>
  <si>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</si>
  <si>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</si>
  <si>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</si>
  <si>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</si>
  <si>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</si>
  <si>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</si>
  <si>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</si>
  <si>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</si>
  <si>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</si>
  <si>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</si>
  <si>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</si>
  <si>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</si>
  <si>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</si>
  <si>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</si>
  <si>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</si>
  <si>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</si>
  <si>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</si>
  <si>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</si>
  <si>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</si>
  <si>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</si>
  <si>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</si>
  <si>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</si>
  <si>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</si>
  <si>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</si>
  <si>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</si>
  <si>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</si>
  <si>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</si>
  <si>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</si>
  <si>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</si>
  <si>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</si>
  <si>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</si>
  <si>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</si>
  <si>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</si>
  <si>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</si>
  <si>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</si>
  <si>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</si>
  <si>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</si>
  <si>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</si>
  <si>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</si>
  <si>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</si>
  <si>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</si>
  <si>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</si>
  <si>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</si>
  <si>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</si>
  <si>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</si>
  <si>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</si>
  <si>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</si>
  <si>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</si>
  <si>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</si>
  <si>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</si>
  <si>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</si>
  <si>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</si>
  <si>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</si>
  <si>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</si>
  <si>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</si>
  <si>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</si>
  <si>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</si>
  <si>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</si>
  <si>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</si>
  <si>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</si>
  <si>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</si>
  <si>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</si>
  <si>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</si>
  <si>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</si>
  <si>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</si>
  <si>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</si>
  <si>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</si>
  <si>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</si>
  <si>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</si>
  <si>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</si>
  <si>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</si>
  <si>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</si>
  <si>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</si>
  <si>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</si>
  <si>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</si>
  <si>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</si>
  <si>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</si>
  <si>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</si>
  <si>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</si>
  <si>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</si>
  <si>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</si>
  <si>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</si>
  <si>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</si>
  <si>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</si>
  <si>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</si>
  <si>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</si>
  <si>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</si>
  <si>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</si>
  <si>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</si>
  <si>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</si>
  <si>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</si>
  <si>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</si>
  <si>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</si>
  <si>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</si>
  <si>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</si>
  <si>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</si>
  <si>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</si>
  <si>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</si>
  <si>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</si>
  <si>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</si>
  <si>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</si>
  <si>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</si>
  <si>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</si>
  <si>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</si>
  <si>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</si>
  <si>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</si>
  <si>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</si>
  <si>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</si>
  <si>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</si>
  <si>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</si>
  <si>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</si>
  <si>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</si>
  <si>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</si>
  <si>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</si>
  <si>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</si>
  <si>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</si>
  <si>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</si>
  <si>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</si>
  <si>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</si>
  <si>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</si>
  <si>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</si>
  <si>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</si>
  <si>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</si>
  <si>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</si>
  <si>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</si>
  <si>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</si>
  <si>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</si>
  <si>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</si>
  <si>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</si>
  <si>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</si>
  <si>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</si>
  <si>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</si>
  <si>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</si>
  <si>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</si>
  <si>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</si>
  <si>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</si>
  <si>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</si>
  <si>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</si>
  <si>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</si>
  <si>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</si>
  <si>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</si>
  <si>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</si>
  <si>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</si>
  <si>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</si>
  <si>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</si>
  <si>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</si>
  <si>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</si>
  <si>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</si>
  <si>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</si>
  <si>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</si>
  <si>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</si>
  <si>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</si>
  <si>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</si>
  <si>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</si>
  <si>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</si>
  <si>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</si>
  <si>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</si>
  <si>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</si>
  <si>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</si>
  <si>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</si>
  <si>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</si>
  <si>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</si>
  <si>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</si>
  <si>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</si>
  <si>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</si>
  <si>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</si>
  <si>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</si>
  <si>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</si>
  <si>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</si>
  <si>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</si>
  <si>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</si>
  <si>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</si>
  <si>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</si>
  <si>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</si>
  <si>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</si>
  <si>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</si>
  <si>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</si>
  <si>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</si>
  <si>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</si>
  <si>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</si>
  <si>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</si>
  <si>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</si>
  <si>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</si>
  <si>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</si>
  <si>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</si>
  <si>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</si>
  <si>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</si>
  <si>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</si>
  <si>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</si>
  <si>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</si>
  <si>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</si>
  <si>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</si>
  <si>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</si>
  <si>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</si>
  <si>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</si>
  <si>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</si>
  <si>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</si>
  <si>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</si>
  <si>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</si>
  <si>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</si>
  <si>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</si>
  <si>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</si>
  <si>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</si>
  <si>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</si>
  <si>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</si>
  <si>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</si>
  <si>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</si>
  <si>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</si>
  <si>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</si>
  <si>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</si>
  <si>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</si>
  <si>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</si>
  <si>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</si>
  <si>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</si>
  <si>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</si>
  <si>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</si>
  <si>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</si>
  <si>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</si>
  <si>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</si>
  <si>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</si>
  <si>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</si>
  <si>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</si>
  <si>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</si>
  <si>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</si>
  <si>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</si>
  <si>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</si>
  <si>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</si>
  <si>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</si>
  <si>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</si>
  <si>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</si>
  <si>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</si>
  <si>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</si>
  <si>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</si>
  <si>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</si>
  <si>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</si>
  <si>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</si>
  <si>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</si>
  <si>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</si>
  <si>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</si>
  <si>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</si>
  <si>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</si>
  <si>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</si>
  <si>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</si>
  <si>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</si>
  <si>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</si>
  <si>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</si>
  <si>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</si>
  <si>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</si>
  <si>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</si>
  <si>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</si>
  <si>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</si>
  <si>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</si>
  <si>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</si>
  <si>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</si>
  <si>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</si>
  <si>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</si>
  <si>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</si>
  <si>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</si>
  <si>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</si>
  <si>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</si>
  <si>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</si>
  <si>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</si>
  <si>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</si>
  <si>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</si>
  <si>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</si>
  <si>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</si>
  <si>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</si>
  <si>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</si>
  <si>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</si>
  <si>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</si>
  <si>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</si>
  <si>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</si>
  <si>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</si>
  <si>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</si>
  <si>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</si>
  <si>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</si>
  <si>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</si>
  <si>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</si>
  <si>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</si>
  <si>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</si>
  <si>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</si>
  <si>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</si>
  <si>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</si>
  <si>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</si>
  <si>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</si>
  <si>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</si>
  <si>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</si>
  <si>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</si>
  <si>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</si>
  <si>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</si>
  <si>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</si>
  <si>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</si>
  <si>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</si>
  <si>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</si>
  <si>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</si>
  <si>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</si>
  <si>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</si>
  <si>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</si>
  <si>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</si>
  <si>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</si>
  <si>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</si>
  <si>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</si>
  <si>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</si>
  <si>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</si>
  <si>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</si>
  <si>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</si>
  <si>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</si>
  <si>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</si>
  <si>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</si>
  <si>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</si>
  <si>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</si>
  <si>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</si>
  <si>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</si>
  <si>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</si>
  <si>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</si>
  <si>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</si>
  <si>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</si>
  <si>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</si>
  <si>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</si>
  <si>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</si>
  <si>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</si>
  <si>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</si>
  <si>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</si>
  <si>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</si>
  <si>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</si>
  <si>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</si>
  <si>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</si>
  <si>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</si>
  <si>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</si>
  <si>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</si>
  <si>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</si>
  <si>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</si>
  <si>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</si>
  <si>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</si>
  <si>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</si>
  <si>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</si>
  <si>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</si>
  <si>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</si>
  <si>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</si>
  <si>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</si>
  <si>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</si>
  <si>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</si>
  <si>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</si>
  <si>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</si>
  <si>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</si>
  <si>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</si>
  <si>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</si>
  <si>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</si>
  <si>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</si>
  <si>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</si>
  <si>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</si>
  <si>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</si>
  <si>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</si>
  <si>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</si>
  <si>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</si>
  <si>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</si>
  <si>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</si>
  <si>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</si>
  <si>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</si>
  <si>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</si>
  <si>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</si>
  <si>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</si>
  <si>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</si>
  <si>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</si>
  <si>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</si>
  <si>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</si>
  <si>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</si>
  <si>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</si>
  <si>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</si>
  <si>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</si>
  <si>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</si>
  <si>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</si>
  <si>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</si>
  <si>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</si>
  <si>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</si>
  <si>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</si>
  <si>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</si>
  <si>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</si>
  <si>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</si>
  <si>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</si>
  <si>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</si>
  <si>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</si>
  <si>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</si>
  <si>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</si>
  <si>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</si>
  <si>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</si>
  <si>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</si>
  <si>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</si>
  <si>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</si>
  <si>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</si>
  <si>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</si>
  <si>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</si>
  <si>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</si>
  <si>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</si>
  <si>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</si>
  <si>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</si>
  <si>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</si>
  <si>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</si>
  <si>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</si>
  <si>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</si>
  <si>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</si>
  <si>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</si>
  <si>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</si>
  <si>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</si>
  <si>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</si>
  <si>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</si>
  <si>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</si>
  <si>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</si>
  <si>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</si>
  <si>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</si>
  <si>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</si>
  <si>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</si>
  <si>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</si>
  <si>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</si>
  <si>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</si>
  <si>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</si>
  <si>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</si>
  <si>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</si>
  <si>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</si>
  <si>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</si>
  <si>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</si>
  <si>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</si>
  <si>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</si>
  <si>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</si>
  <si>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</si>
  <si>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</si>
  <si>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</si>
  <si>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</si>
  <si>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</si>
  <si>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</si>
  <si>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</si>
  <si>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</si>
  <si>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</si>
  <si>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</si>
  <si>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</si>
  <si>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</si>
  <si>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</si>
  <si>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</si>
  <si>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</si>
  <si>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</si>
  <si>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</si>
  <si>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</si>
  <si>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</si>
  <si>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</si>
  <si>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</si>
  <si>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</si>
  <si>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</si>
  <si>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</si>
  <si>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</si>
  <si>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</si>
  <si>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</si>
  <si>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</si>
  <si>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</si>
  <si>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</si>
  <si>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</si>
  <si>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</si>
  <si>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</si>
  <si>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</si>
  <si>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</si>
  <si>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</si>
  <si>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</si>
  <si>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</si>
  <si>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</si>
  <si>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</si>
  <si>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</si>
  <si>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</si>
  <si>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</si>
  <si>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</si>
  <si>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</si>
  <si>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</si>
  <si>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</si>
  <si>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</si>
  <si>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</si>
  <si>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</si>
  <si>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</si>
  <si>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</si>
  <si>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</si>
  <si>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</si>
  <si>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</si>
  <si>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</si>
  <si>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</si>
  <si>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</si>
  <si>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</si>
  <si>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</si>
  <si>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</si>
  <si>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</si>
  <si>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</si>
  <si>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</si>
  <si>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</si>
  <si>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</si>
  <si>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</si>
  <si>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</si>
  <si>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</si>
  <si>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</si>
  <si>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</si>
  <si>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</si>
  <si>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</si>
  <si>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</si>
  <si>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</si>
  <si>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</si>
  <si>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</si>
  <si>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</si>
  <si>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</si>
  <si>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</si>
  <si>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</si>
  <si>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</si>
  <si>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</si>
  <si>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</si>
  <si>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</si>
  <si>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</si>
  <si>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</si>
  <si>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</si>
  <si>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</si>
  <si>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</si>
  <si>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</si>
  <si>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</si>
  <si>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</si>
  <si>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</si>
  <si>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</si>
  <si>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</si>
  <si>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</si>
  <si>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</si>
  <si>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</si>
  <si>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</si>
  <si>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</si>
  <si>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</si>
  <si>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</si>
  <si>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</si>
  <si>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</si>
  <si>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</si>
  <si>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</si>
  <si>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</si>
  <si>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</si>
  <si>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</si>
  <si>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</si>
  <si>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</si>
  <si>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</si>
  <si>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</si>
  <si>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</si>
  <si>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</si>
  <si>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</si>
  <si>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</si>
  <si>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</si>
  <si>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</si>
  <si>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</si>
  <si>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</si>
  <si>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</si>
  <si>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</si>
  <si>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</si>
  <si>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</si>
  <si>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</si>
  <si>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</si>
  <si>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</si>
  <si>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</si>
  <si>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</si>
  <si>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</si>
  <si>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</si>
  <si>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</si>
  <si>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</si>
  <si>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</si>
  <si>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</si>
  <si>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</si>
  <si>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</si>
  <si>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</si>
  <si>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</si>
  <si>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</si>
  <si>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</si>
  <si>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</si>
  <si>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</si>
  <si>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</si>
  <si>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</si>
  <si>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</si>
  <si>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</si>
  <si>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</si>
  <si>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</si>
  <si>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</si>
  <si>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</si>
  <si>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</si>
  <si>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</si>
  <si>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</si>
  <si>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</si>
  <si>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</si>
  <si>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</si>
  <si>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</si>
  <si>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</si>
  <si>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</si>
  <si>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</si>
  <si>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</si>
  <si>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</si>
  <si>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</si>
  <si>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</si>
  <si>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</si>
  <si>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</si>
  <si>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</si>
  <si>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</si>
  <si>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</si>
  <si>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</si>
  <si>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</si>
  <si>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</si>
  <si>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</si>
  <si>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</si>
  <si>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</si>
  <si>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</si>
  <si>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</si>
  <si>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</si>
  <si>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</si>
  <si>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</si>
  <si>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</si>
  <si>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</si>
  <si>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</si>
  <si>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</si>
  <si>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</si>
  <si>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</si>
  <si>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</si>
  <si>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</si>
  <si>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</si>
  <si>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</si>
  <si>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</si>
  <si>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</si>
  <si>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</si>
  <si>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</si>
  <si>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</si>
  <si>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</si>
  <si>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</si>
  <si>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</si>
  <si>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</si>
  <si>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</si>
  <si>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</si>
  <si>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</si>
  <si>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</si>
  <si>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</si>
  <si>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</si>
  <si>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</si>
  <si>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</si>
  <si>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</si>
  <si>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</si>
  <si>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</si>
  <si>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</si>
  <si>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</si>
  <si>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</si>
  <si>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</si>
  <si>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</si>
  <si>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</si>
  <si>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</si>
  <si>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</si>
  <si>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</si>
  <si>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</si>
  <si>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</si>
  <si>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</si>
  <si>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</si>
  <si>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</si>
  <si>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</si>
  <si>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</si>
  <si>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</si>
  <si>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</si>
  <si>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</si>
  <si>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</si>
  <si>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</si>
  <si>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</si>
  <si>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</si>
  <si>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</si>
  <si>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</si>
  <si>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</si>
  <si>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</si>
  <si>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</si>
  <si>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</si>
  <si>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</si>
  <si>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</si>
  <si>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</si>
  <si>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</si>
  <si>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</si>
  <si>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</si>
  <si>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</si>
  <si>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</si>
  <si>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</si>
  <si>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</si>
  <si>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</si>
  <si>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</si>
  <si>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</si>
  <si>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</si>
  <si>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</si>
  <si>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</si>
  <si>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</si>
  <si>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</si>
  <si>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</si>
  <si>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</si>
  <si>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</si>
  <si>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</si>
  <si>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</si>
  <si>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</si>
  <si>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</si>
  <si>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</si>
  <si>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</si>
  <si>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</si>
  <si>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</si>
  <si>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</si>
  <si>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</si>
  <si>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</si>
  <si>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</si>
  <si>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</si>
  <si>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</si>
  <si>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</si>
  <si>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</si>
  <si>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</si>
  <si>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</si>
  <si>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</si>
  <si>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</si>
  <si>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</si>
  <si>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</si>
  <si>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</si>
  <si>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</si>
  <si>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</si>
  <si>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</si>
  <si>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</si>
  <si>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</si>
  <si>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</si>
  <si>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</si>
  <si>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</si>
  <si>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</si>
  <si>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</si>
  <si>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</si>
  <si>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</si>
  <si>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</si>
  <si>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</si>
  <si>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</si>
  <si>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</si>
  <si>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</si>
  <si>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</si>
  <si>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</si>
  <si>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</si>
  <si>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</si>
  <si>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</si>
  <si>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</si>
  <si>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</si>
  <si>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</si>
  <si>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</si>
  <si>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</si>
  <si>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</si>
  <si>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</si>
  <si>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</si>
  <si>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</si>
  <si>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</si>
  <si>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</si>
  <si>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</si>
  <si>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</si>
  <si>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</si>
  <si>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</si>
  <si>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</si>
  <si>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</si>
  <si>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</si>
  <si>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</si>
  <si>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</si>
  <si>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</si>
  <si>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</si>
  <si>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</si>
  <si>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</si>
  <si>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</si>
  <si>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</si>
  <si>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</si>
  <si>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</si>
  <si>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</si>
  <si>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</si>
  <si>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</si>
  <si>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</si>
  <si>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</si>
  <si>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</si>
  <si>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</si>
  <si>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</si>
  <si>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</si>
  <si>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</si>
  <si>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</si>
  <si>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</si>
  <si>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</si>
  <si>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</si>
  <si>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</si>
  <si>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</si>
  <si>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</si>
  <si>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</si>
  <si>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</si>
  <si>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</si>
  <si>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</si>
  <si>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</si>
  <si>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</si>
  <si>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</si>
  <si>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</si>
  <si>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</si>
  <si>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</si>
  <si>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</si>
  <si>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</si>
  <si>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</si>
  <si>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</si>
  <si>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</si>
  <si>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</si>
  <si>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</si>
  <si>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</si>
  <si>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</si>
  <si>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</si>
  <si>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</si>
  <si>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</si>
  <si>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</si>
  <si>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</si>
  <si>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</si>
  <si>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</si>
  <si>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</si>
  <si>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</si>
  <si>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</si>
  <si>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</si>
  <si>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</si>
  <si>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</si>
  <si>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</si>
  <si>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</si>
  <si>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</si>
  <si>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</si>
  <si>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</si>
  <si>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</si>
  <si>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</si>
  <si>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</si>
  <si>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</si>
  <si>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</si>
  <si>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</si>
  <si>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</si>
  <si>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</si>
  <si>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</si>
  <si>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</si>
  <si>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</si>
  <si>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</si>
  <si>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</si>
  <si>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</si>
  <si>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</si>
  <si>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</si>
  <si>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</si>
  <si>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</si>
  <si>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</si>
  <si>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</si>
  <si>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</si>
  <si>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</si>
  <si>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</si>
  <si>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</si>
  <si>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</si>
  <si>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</si>
  <si>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</si>
  <si>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</si>
  <si>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</si>
  <si>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</si>
  <si>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</si>
  <si>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</si>
  <si>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</si>
  <si>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</si>
  <si>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</si>
  <si>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</si>
  <si>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</si>
  <si>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</si>
  <si>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</si>
  <si>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</si>
  <si>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</si>
  <si>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</si>
  <si>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</si>
  <si>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</si>
  <si>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</si>
  <si>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</si>
  <si>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</si>
  <si>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</si>
  <si>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</si>
  <si>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</si>
  <si>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</si>
  <si>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</si>
  <si>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</si>
  <si>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</si>
  <si>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</si>
  <si>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</si>
  <si>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</si>
  <si>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</si>
  <si>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</si>
  <si>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</si>
  <si>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</si>
  <si>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</si>
  <si>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</si>
  <si>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</si>
  <si>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</si>
  <si>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</si>
  <si>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</si>
  <si>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</si>
  <si>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</si>
  <si>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</si>
  <si>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</si>
  <si>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</si>
  <si>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</si>
  <si>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</si>
  <si>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</si>
  <si>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</si>
  <si>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</si>
  <si>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</si>
  <si>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</si>
  <si>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</si>
  <si>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</si>
  <si>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</si>
  <si>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</si>
  <si>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</si>
  <si>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</si>
  <si>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</si>
  <si>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</si>
  <si>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</si>
  <si>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</si>
  <si>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</si>
  <si>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</si>
  <si>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</si>
  <si>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</si>
  <si>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</si>
  <si>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</si>
  <si>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</si>
  <si>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</si>
  <si>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</si>
  <si>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</si>
  <si>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</si>
  <si>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</si>
  <si>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</si>
  <si>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</si>
  <si>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</si>
  <si>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</si>
  <si>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</si>
  <si>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</si>
  <si>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</si>
  <si>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</si>
  <si>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</si>
  <si>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</si>
  <si>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</si>
  <si>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</si>
  <si>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</si>
  <si>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</si>
  <si>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</si>
  <si>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</si>
  <si>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</si>
  <si>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</si>
  <si>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</si>
  <si>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</si>
  <si>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</si>
  <si>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</si>
  <si>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</si>
  <si>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</si>
  <si>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</si>
  <si>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</si>
  <si>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</si>
  <si>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</si>
  <si>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</si>
  <si>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</si>
  <si>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</si>
  <si>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</si>
  <si>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</si>
  <si>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</si>
  <si>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</si>
  <si>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</si>
  <si>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</si>
  <si>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</si>
  <si>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</si>
  <si>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</si>
  <si>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</si>
  <si>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</si>
  <si>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</si>
  <si>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</si>
  <si>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</si>
  <si>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</si>
  <si>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</si>
  <si>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</si>
  <si>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</si>
  <si>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</si>
  <si>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</si>
  <si>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</si>
  <si>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</si>
  <si>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</si>
  <si>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</si>
  <si>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</si>
  <si>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</si>
  <si>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</si>
  <si>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</si>
  <si>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</si>
  <si>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</si>
  <si>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</si>
  <si>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</si>
  <si>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</si>
  <si>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</si>
  <si>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</si>
  <si>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</si>
  <si>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</si>
  <si>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</si>
  <si>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</si>
  <si>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</si>
  <si>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</si>
  <si>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</si>
  <si>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</si>
  <si>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</si>
  <si>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</si>
  <si>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</si>
  <si>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</si>
  <si>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</si>
  <si>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</si>
  <si>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</si>
  <si>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</si>
  <si>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</si>
  <si>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</si>
  <si>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</si>
  <si>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</si>
  <si>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</si>
  <si>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</si>
  <si>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</si>
  <si>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</si>
  <si>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</si>
  <si>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</si>
  <si>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</si>
  <si>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</si>
  <si>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</si>
  <si>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</si>
  <si>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</si>
  <si>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</si>
  <si>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</si>
  <si>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</si>
  <si>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</si>
  <si>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</si>
  <si>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</si>
  <si>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</si>
  <si>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</si>
  <si>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</si>
  <si>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</si>
  <si>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</si>
  <si>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</si>
  <si>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</si>
  <si>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</si>
  <si>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</si>
  <si>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</si>
  <si>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</si>
  <si>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</si>
  <si>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</si>
  <si>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</si>
  <si>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</si>
  <si>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</si>
  <si>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</si>
  <si>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</si>
  <si>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</si>
  <si>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</si>
  <si>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</si>
  <si>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</si>
  <si>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</si>
  <si>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</si>
  <si>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</si>
  <si>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</si>
  <si>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</si>
  <si>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</si>
  <si>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</si>
  <si>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</si>
  <si>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</si>
  <si>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</si>
  <si>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</si>
  <si>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</si>
  <si>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</si>
  <si>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</si>
  <si>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</si>
  <si>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</si>
  <si>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</si>
  <si>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</si>
  <si>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</si>
  <si>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</si>
  <si>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</si>
  <si>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</si>
  <si>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</si>
  <si>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</si>
  <si>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</si>
  <si>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</si>
  <si>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</si>
  <si>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</si>
  <si>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</si>
  <si>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</si>
  <si>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</si>
  <si>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</si>
  <si>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</si>
  <si>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</si>
  <si>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</si>
  <si>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</si>
  <si>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</si>
  <si>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</si>
  <si>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</si>
  <si>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</si>
  <si>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</si>
  <si>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</si>
  <si>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</si>
  <si>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</si>
  <si>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</si>
  <si>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</si>
  <si>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</si>
  <si>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</si>
  <si>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</si>
  <si>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</si>
  <si>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</si>
  <si>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</si>
  <si>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</si>
  <si>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</si>
  <si>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</si>
  <si>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</si>
  <si>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</si>
  <si>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</si>
  <si>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</si>
  <si>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</si>
  <si>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</si>
  <si>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</si>
  <si>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</si>
  <si>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</si>
  <si>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</si>
  <si>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</si>
  <si>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</si>
  <si>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</si>
  <si>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</si>
  <si>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</si>
  <si>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</si>
  <si>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</si>
  <si>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</si>
  <si>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</si>
  <si>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</si>
  <si>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</si>
  <si>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</si>
  <si>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</si>
  <si>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</si>
  <si>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</si>
  <si>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</si>
  <si>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</si>
  <si>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</si>
  <si>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</si>
  <si>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</si>
  <si>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</si>
  <si>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</si>
  <si>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</si>
  <si>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</si>
  <si>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</si>
  <si>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</si>
  <si>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</si>
  <si>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</si>
  <si>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</si>
  <si>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</si>
  <si>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</si>
  <si>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</si>
  <si>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</si>
  <si>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</si>
  <si>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</si>
  <si>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</si>
  <si>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</si>
  <si>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</si>
  <si>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</si>
  <si>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</si>
  <si>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</si>
  <si>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</si>
  <si>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</si>
  <si>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</si>
  <si>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</si>
  <si>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</si>
  <si>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</si>
  <si>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</si>
  <si>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</si>
  <si>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</si>
  <si>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</si>
  <si>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</si>
  <si>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</si>
  <si>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</si>
  <si>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</si>
  <si>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</si>
  <si>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</si>
  <si>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</si>
  <si>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</si>
  <si>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</si>
  <si>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</si>
  <si>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</si>
  <si>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</si>
  <si>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</si>
  <si>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</si>
  <si>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</si>
  <si>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</si>
  <si>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</si>
  <si>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</si>
  <si>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</si>
  <si>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</si>
  <si>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</si>
  <si>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</si>
  <si>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</si>
  <si>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</si>
  <si>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</si>
  <si>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</si>
  <si>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</si>
  <si>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</si>
  <si>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</si>
  <si>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</si>
  <si>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</si>
  <si>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</si>
  <si>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</si>
  <si>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</si>
  <si>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</si>
  <si>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</si>
  <si>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</si>
  <si>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</si>
  <si>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</si>
  <si>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</si>
  <si>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</si>
  <si>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</si>
  <si>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</si>
  <si>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</si>
  <si>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</si>
  <si>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</si>
  <si>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</si>
  <si>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</si>
  <si>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</si>
  <si>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</si>
  <si>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</si>
  <si>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</si>
  <si>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</si>
  <si>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</si>
  <si>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</si>
  <si>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</si>
  <si>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</si>
  <si>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</si>
  <si>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</si>
  <si>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</si>
  <si>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</si>
  <si>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</si>
  <si>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</si>
  <si>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</si>
  <si>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</si>
  <si>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</si>
  <si>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</si>
  <si>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</si>
  <si>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</si>
  <si>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</si>
  <si>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</si>
  <si>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</si>
  <si>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</si>
  <si>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</si>
  <si>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</si>
  <si>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</si>
  <si>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</si>
  <si>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</si>
  <si>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</si>
  <si>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</si>
  <si>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</si>
  <si>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</si>
  <si>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</si>
  <si>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</si>
  <si>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</si>
  <si>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</si>
  <si>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</si>
  <si>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</si>
  <si>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</si>
  <si>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</si>
  <si>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</si>
  <si>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</si>
  <si>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</si>
  <si>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</si>
  <si>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</si>
  <si>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</si>
  <si>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</si>
  <si>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</si>
  <si>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</si>
  <si>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</si>
  <si>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</si>
  <si>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</si>
  <si>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</si>
  <si>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</si>
  <si>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</si>
  <si>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</si>
  <si>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</si>
  <si>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</si>
  <si>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</si>
  <si>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</si>
  <si>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</si>
  <si>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</si>
  <si>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</si>
  <si>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</si>
  <si>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</si>
  <si>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</si>
  <si>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</si>
  <si>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</si>
  <si>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</si>
  <si>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</si>
  <si>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</si>
  <si>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</si>
  <si>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</si>
  <si>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</si>
  <si>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</si>
  <si>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</si>
  <si>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</si>
  <si>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</si>
  <si>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</si>
  <si>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</si>
  <si>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</si>
  <si>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</si>
  <si>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</si>
  <si>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</si>
  <si>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</si>
  <si>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</si>
  <si>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</si>
  <si>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</si>
  <si>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</si>
  <si>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</si>
  <si>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</si>
  <si>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</si>
  <si>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</si>
  <si>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</si>
  <si>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</si>
  <si>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</si>
  <si>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</si>
  <si>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</si>
  <si>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</si>
  <si>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</si>
  <si>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</si>
  <si>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</si>
  <si>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</si>
  <si>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</si>
  <si>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</si>
  <si>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</si>
  <si>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</si>
  <si>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</si>
  <si>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</si>
  <si>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</si>
  <si>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</si>
  <si>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</si>
  <si>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</si>
  <si>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</si>
  <si>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</si>
  <si>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</si>
  <si>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</si>
  <si>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</si>
  <si>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</si>
  <si>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</si>
  <si>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</si>
  <si>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</si>
  <si>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</si>
  <si>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</si>
  <si>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</si>
  <si>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</si>
  <si>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</si>
  <si>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</si>
  <si>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</si>
  <si>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</si>
  <si>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</si>
  <si>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</si>
  <si>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</si>
  <si>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</si>
  <si>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</si>
  <si>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</si>
  <si>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</si>
  <si>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</si>
  <si>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</si>
  <si>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</si>
  <si>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</si>
  <si>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</si>
  <si>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</si>
  <si>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</si>
  <si>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</si>
  <si>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</si>
  <si>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</si>
  <si>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</si>
  <si>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</si>
  <si>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</si>
  <si>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</si>
  <si>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</si>
  <si>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</si>
  <si>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</si>
  <si>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</si>
  <si>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</si>
  <si>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</si>
  <si>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</si>
  <si>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</si>
  <si>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</si>
  <si>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</si>
  <si>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</si>
  <si>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</si>
  <si>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</si>
  <si>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</si>
  <si>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</si>
  <si>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</si>
  <si>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</si>
  <si>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</si>
  <si>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</si>
  <si>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</si>
  <si>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</si>
  <si>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</si>
  <si>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</si>
  <si>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</si>
  <si>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</si>
  <si>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</si>
  <si>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</si>
  <si>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</si>
  <si>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</si>
  <si>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</si>
  <si>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</si>
  <si>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</si>
  <si>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</si>
  <si>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</si>
  <si>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</si>
  <si>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</si>
  <si>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</si>
  <si>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</si>
  <si>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</si>
  <si>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</si>
  <si>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</si>
  <si>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</si>
  <si>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</si>
  <si>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</si>
  <si>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</si>
  <si>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</si>
  <si>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</si>
  <si>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</si>
  <si>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</si>
  <si>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</si>
  <si>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</si>
  <si>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</si>
  <si>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</si>
  <si>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</si>
  <si>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</si>
  <si>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</si>
  <si>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</si>
  <si>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</si>
  <si>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</si>
  <si>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</si>
  <si>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</si>
  <si>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</si>
  <si>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</si>
  <si>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</si>
  <si>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</si>
  <si>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</si>
  <si>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</si>
  <si>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</si>
  <si>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</si>
  <si>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</si>
  <si>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</si>
  <si>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</si>
  <si>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</si>
  <si>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</si>
  <si>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</si>
  <si>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</si>
  <si>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</si>
  <si>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</si>
  <si>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</si>
  <si>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</si>
  <si>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</si>
  <si>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</si>
  <si>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</si>
  <si>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</si>
  <si>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</si>
  <si>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</si>
  <si>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</si>
  <si>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</si>
  <si>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</si>
  <si>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</si>
  <si>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</si>
  <si>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</si>
  <si>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</si>
  <si>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</si>
  <si>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</si>
  <si>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</si>
  <si>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</si>
  <si>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</si>
  <si>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</si>
  <si>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</si>
  <si>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</si>
  <si>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</si>
  <si>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</si>
  <si>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</si>
  <si>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</si>
  <si>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</si>
  <si>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</si>
  <si>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</si>
  <si>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</si>
  <si>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</si>
  <si>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</si>
  <si>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</si>
  <si>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</si>
  <si>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</si>
  <si>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</si>
  <si>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</si>
  <si>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</si>
  <si>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</si>
  <si>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</si>
  <si>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</si>
  <si>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</si>
  <si>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</si>
  <si>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</si>
  <si>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</si>
  <si>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</si>
  <si>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</si>
  <si>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</si>
  <si>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</si>
  <si>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</si>
  <si>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</si>
  <si>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</si>
  <si>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</si>
  <si>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</si>
  <si>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</si>
  <si>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</si>
  <si>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</si>
  <si>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</si>
  <si>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</si>
  <si>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</si>
  <si>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</si>
  <si>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</si>
  <si>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</si>
  <si>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</si>
  <si>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</si>
  <si>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</si>
  <si>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</si>
  <si>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</si>
  <si>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</si>
  <si>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</si>
  <si>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</si>
  <si>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</si>
  <si>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</si>
  <si>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</si>
  <si>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</si>
  <si>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</si>
  <si>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</si>
  <si>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</si>
  <si>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</si>
  <si>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</si>
  <si>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</si>
  <si>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</si>
  <si>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</si>
  <si>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</si>
  <si>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</si>
  <si>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</si>
  <si>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</si>
  <si>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</si>
  <si>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</si>
  <si>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</si>
  <si>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</si>
  <si>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</si>
  <si>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</si>
  <si>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</si>
  <si>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</si>
  <si>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</si>
  <si>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</si>
  <si>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</si>
  <si>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</si>
  <si>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</si>
  <si>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</si>
  <si>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</si>
  <si>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</si>
  <si>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</si>
  <si>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</si>
  <si>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</si>
  <si>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</si>
  <si>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</si>
  <si>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</si>
  <si>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</si>
  <si>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</si>
  <si>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</si>
  <si>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</si>
  <si>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</si>
  <si>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</si>
  <si>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</si>
  <si>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</si>
  <si>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</si>
  <si>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</si>
  <si>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</si>
  <si>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</si>
  <si>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</si>
  <si>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</si>
  <si>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</si>
  <si>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</si>
  <si>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</si>
  <si>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</si>
  <si>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</si>
  <si>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</si>
  <si>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</si>
  <si>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</si>
  <si>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</si>
  <si>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</si>
  <si>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</si>
  <si>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</si>
  <si>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</si>
  <si>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</si>
  <si>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</si>
  <si>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</si>
  <si>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</si>
  <si>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</si>
  <si>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</si>
  <si>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</si>
  <si>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</si>
  <si>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</si>
  <si>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</si>
  <si>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</si>
  <si>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</si>
  <si>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</si>
  <si>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</si>
  <si>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</si>
  <si>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</si>
  <si>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</si>
  <si>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</si>
  <si>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</si>
  <si>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</si>
  <si>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</si>
  <si>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</si>
  <si>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</si>
  <si>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</si>
  <si>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</si>
  <si>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</si>
  <si>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</si>
  <si>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</si>
  <si>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</si>
  <si>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</si>
  <si>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</si>
  <si>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</si>
  <si>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</si>
  <si>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</si>
  <si>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</si>
  <si>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</si>
  <si>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</si>
  <si>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</si>
  <si>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</si>
  <si>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</si>
  <si>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</si>
  <si>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</si>
  <si>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</si>
  <si>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</si>
  <si>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</si>
  <si>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</si>
  <si>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</si>
  <si>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</si>
  <si>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</si>
  <si>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</si>
  <si>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</si>
  <si>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</si>
  <si>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</si>
  <si>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</si>
  <si>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</si>
  <si>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</si>
  <si>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</si>
  <si>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</si>
  <si>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</si>
  <si>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</si>
  <si>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</si>
  <si>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</si>
  <si>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</si>
  <si>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</si>
  <si>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</si>
  <si>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</si>
  <si>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</si>
  <si>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</si>
  <si>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</si>
  <si>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</si>
  <si>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</si>
  <si>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</si>
  <si>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</si>
  <si>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</si>
  <si>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</si>
  <si>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</si>
  <si>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</si>
  <si>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</si>
  <si>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</si>
  <si>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</si>
  <si>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</si>
  <si>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</si>
  <si>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</si>
  <si>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</si>
  <si>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</si>
  <si>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</si>
  <si>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</si>
  <si>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</si>
  <si>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</si>
  <si>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</si>
  <si>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</si>
  <si>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</si>
  <si>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</si>
  <si>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</si>
  <si>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</si>
  <si>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</si>
  <si>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</si>
  <si>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</si>
  <si>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</si>
  <si>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</si>
  <si>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</si>
  <si>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</si>
  <si>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</si>
  <si>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</si>
  <si>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</si>
  <si>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</si>
  <si>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</si>
  <si>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</si>
  <si>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</si>
  <si>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</si>
  <si>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</si>
  <si>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</si>
  <si>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</si>
  <si>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</si>
  <si>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</si>
  <si>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</si>
  <si>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</si>
  <si>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</si>
  <si>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</si>
  <si>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</si>
  <si>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</si>
  <si>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</si>
  <si>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</si>
  <si>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</si>
  <si>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</si>
  <si>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</si>
  <si>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</si>
  <si>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</si>
  <si>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</si>
  <si>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</si>
  <si>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</si>
  <si>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</si>
  <si>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</si>
  <si>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</si>
  <si>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</si>
  <si>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</si>
  <si>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</si>
  <si>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</si>
  <si>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</si>
  <si>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</si>
  <si>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</si>
  <si>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</si>
  <si>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</si>
  <si>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</si>
  <si>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</si>
  <si>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</si>
  <si>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</si>
  <si>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</si>
  <si>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</si>
  <si>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</si>
  <si>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</si>
  <si>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</si>
  <si>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</si>
  <si>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</si>
  <si>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</si>
  <si>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</si>
  <si>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</si>
  <si>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</si>
  <si>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</si>
  <si>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</si>
  <si>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</si>
  <si>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</si>
  <si>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</si>
  <si>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</si>
  <si>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</si>
  <si>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</si>
  <si>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</si>
  <si>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</si>
  <si>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</si>
  <si>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</si>
  <si>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</si>
  <si>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</si>
  <si>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</si>
  <si>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</si>
  <si>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</si>
  <si>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</si>
  <si>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</si>
  <si>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</si>
  <si>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</si>
  <si>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</si>
  <si>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</si>
  <si>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</si>
  <si>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</si>
  <si>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</si>
  <si>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</si>
  <si>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</si>
  <si>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</si>
  <si>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</si>
  <si>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</si>
  <si>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</si>
  <si>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</si>
  <si>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</si>
  <si>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</si>
  <si>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</si>
  <si>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</si>
  <si>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</si>
  <si>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</si>
  <si>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</si>
  <si>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</si>
  <si>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</si>
  <si>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</si>
  <si>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</si>
  <si>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</si>
  <si>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</si>
  <si>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</si>
  <si>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</si>
  <si>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</si>
  <si>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</si>
  <si>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</si>
  <si>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</si>
  <si>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</si>
  <si>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</si>
  <si>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</si>
  <si>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</si>
  <si>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</si>
  <si>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</si>
  <si>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</si>
  <si>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</si>
  <si>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</si>
  <si>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</si>
  <si>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</si>
  <si>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</si>
  <si>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</si>
  <si>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</si>
  <si>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</si>
  <si>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</si>
  <si>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</si>
  <si>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</si>
  <si>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</si>
  <si>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</si>
  <si>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</si>
  <si>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</si>
  <si>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</si>
  <si>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</si>
  <si>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</si>
  <si>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</si>
  <si>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</si>
  <si>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</si>
  <si>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</si>
  <si>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</si>
  <si>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</si>
  <si>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</si>
  <si>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</si>
  <si>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</si>
  <si>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</si>
  <si>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</si>
  <si>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</si>
  <si>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</si>
  <si>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</si>
  <si>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</si>
  <si>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</si>
  <si>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</si>
  <si>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</si>
  <si>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</si>
  <si>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</si>
  <si>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</si>
  <si>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</si>
  <si>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</si>
  <si>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</si>
  <si>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</si>
  <si>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</si>
  <si>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</si>
  <si>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</si>
  <si>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</si>
  <si>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</si>
  <si>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</si>
  <si>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</si>
  <si>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</si>
  <si>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</si>
  <si>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</si>
  <si>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</si>
  <si>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</si>
  <si>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</si>
  <si>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</si>
  <si>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</si>
  <si>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</si>
  <si>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</si>
  <si>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</si>
  <si>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</si>
  <si>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</si>
  <si>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</si>
  <si>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</si>
  <si>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</si>
  <si>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</si>
  <si>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</si>
  <si>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</si>
  <si>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</si>
  <si>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</si>
  <si>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</si>
  <si>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</si>
  <si>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</si>
  <si>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</si>
  <si>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</si>
  <si>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</si>
  <si>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</si>
  <si>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</si>
  <si>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</si>
  <si>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</si>
  <si>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</si>
  <si>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</si>
  <si>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</si>
  <si>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</si>
  <si>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</si>
  <si>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</si>
  <si>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</si>
  <si>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</si>
  <si>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</si>
  <si>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</si>
  <si>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</si>
  <si>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</si>
  <si>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</si>
  <si>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</si>
  <si>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</si>
  <si>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</si>
  <si>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</si>
  <si>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</si>
  <si>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</si>
  <si>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</si>
  <si>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</si>
  <si>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</si>
  <si>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</si>
  <si>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</si>
  <si>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</si>
  <si>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</si>
  <si>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</si>
  <si>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</si>
  <si>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</si>
  <si>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</si>
  <si>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</si>
  <si>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</si>
  <si>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</si>
  <si>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</si>
  <si>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</si>
  <si>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</si>
  <si>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</si>
  <si>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</si>
  <si>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</si>
  <si>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</si>
  <si>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</si>
  <si>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</si>
  <si>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</si>
  <si>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</si>
  <si>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</si>
  <si>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</si>
  <si>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</si>
  <si>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</si>
  <si>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</si>
  <si>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</si>
  <si>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</si>
  <si>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</si>
  <si>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</si>
  <si>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</si>
  <si>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</si>
  <si>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</si>
  <si>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</si>
  <si>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</si>
  <si>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</si>
  <si>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</si>
  <si>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</si>
  <si>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</si>
  <si>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</si>
  <si>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</si>
  <si>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</si>
  <si>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</si>
  <si>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</si>
  <si>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</si>
  <si>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</si>
  <si>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</si>
  <si>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</si>
  <si>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</si>
  <si>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</si>
  <si>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</si>
  <si>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</si>
  <si>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</si>
  <si>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</si>
  <si>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</si>
  <si>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</si>
  <si>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</si>
  <si>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</si>
  <si>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</si>
  <si>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</si>
  <si>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</si>
  <si>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</si>
  <si>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</si>
  <si>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</si>
  <si>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</si>
  <si>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</si>
  <si>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</si>
  <si>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</si>
  <si>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</si>
  <si>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</si>
  <si>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</si>
  <si>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</si>
  <si>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</si>
  <si>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</si>
  <si>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</si>
  <si>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</si>
  <si>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</si>
  <si>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</si>
  <si>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</si>
  <si>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</si>
  <si>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</si>
  <si>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</si>
  <si>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</si>
  <si>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</si>
  <si>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</si>
  <si>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</si>
  <si>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</si>
  <si>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</si>
  <si>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</si>
  <si>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</si>
  <si>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</si>
  <si>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</si>
  <si>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</si>
  <si>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</si>
  <si>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</si>
  <si>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</si>
  <si>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</si>
  <si>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</si>
  <si>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</si>
  <si>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</si>
  <si>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</si>
  <si>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</si>
  <si>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</si>
  <si>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</si>
  <si>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</si>
  <si>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</si>
  <si>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</si>
  <si>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</si>
  <si>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</si>
  <si>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</si>
  <si>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</si>
  <si>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</si>
  <si>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</si>
  <si>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</si>
  <si>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</si>
  <si>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</si>
  <si>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</si>
  <si>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</si>
  <si>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</si>
  <si>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</si>
  <si>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</si>
  <si>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</si>
  <si>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</si>
  <si>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</si>
  <si>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</si>
  <si>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</si>
  <si>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</si>
  <si>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</si>
  <si>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</si>
  <si>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</si>
  <si>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</si>
  <si>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</si>
  <si>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</si>
  <si>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</si>
  <si>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</si>
  <si>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</si>
  <si>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</si>
  <si>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</si>
  <si>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</si>
  <si>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</si>
  <si>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</si>
  <si>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</si>
  <si>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</si>
  <si>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</si>
  <si>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</si>
  <si>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</si>
  <si>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</si>
  <si>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</si>
  <si>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</si>
  <si>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</si>
  <si>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</si>
  <si>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</si>
  <si>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</si>
  <si>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</si>
  <si>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</si>
  <si>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</si>
  <si>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</si>
  <si>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</si>
  <si>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</si>
  <si>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</si>
  <si>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</si>
  <si>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</si>
  <si>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</si>
  <si>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</si>
  <si>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</si>
  <si>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</si>
  <si>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</si>
  <si>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</si>
  <si>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</si>
  <si>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</si>
  <si>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</si>
  <si>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</si>
  <si>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</si>
  <si>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</si>
  <si>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</si>
  <si>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</si>
  <si>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</si>
  <si>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</si>
  <si>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</si>
  <si>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</si>
  <si>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</si>
  <si>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</si>
  <si>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</si>
  <si>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</si>
  <si>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</si>
  <si>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</si>
  <si>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</si>
  <si>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</si>
  <si>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</si>
  <si>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</si>
  <si>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</si>
  <si>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</si>
  <si>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</si>
  <si>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</si>
  <si>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</si>
  <si>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</si>
  <si>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</si>
  <si>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</si>
  <si>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</si>
  <si>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</si>
  <si>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</si>
  <si>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</si>
  <si>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</si>
  <si>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</si>
  <si>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</si>
  <si>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</si>
  <si>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</si>
  <si>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</si>
  <si>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</si>
  <si>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</si>
  <si>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</si>
  <si>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</si>
  <si>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</si>
  <si>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</si>
  <si>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</si>
  <si>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</si>
  <si>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</si>
  <si>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</si>
  <si>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</si>
  <si>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</si>
  <si>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</si>
  <si>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</si>
  <si>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</si>
  <si>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</si>
  <si>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</si>
  <si>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</si>
  <si>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</si>
  <si>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</si>
  <si>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</si>
  <si>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</si>
  <si>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</si>
  <si>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</si>
  <si>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</si>
  <si>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</si>
  <si>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</si>
  <si>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</si>
  <si>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</si>
  <si>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</si>
  <si>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</si>
  <si>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</si>
  <si>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</si>
  <si>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</si>
  <si>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</si>
  <si>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</si>
  <si>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</si>
  <si>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</si>
  <si>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</si>
  <si>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</si>
  <si>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</si>
  <si>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</si>
  <si>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</si>
  <si>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</si>
  <si>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</si>
  <si>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</si>
  <si>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</si>
  <si>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</si>
  <si>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</si>
  <si>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</si>
  <si>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</si>
  <si>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</si>
  <si>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</si>
  <si>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</si>
  <si>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</si>
  <si>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</si>
  <si>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</si>
  <si>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</si>
  <si>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</si>
  <si>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</si>
  <si>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</si>
  <si>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</si>
  <si>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</si>
  <si>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</si>
  <si>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</si>
  <si>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</si>
  <si>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</si>
  <si>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</si>
  <si>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</si>
  <si>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</si>
  <si>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</si>
  <si>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</si>
  <si>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</si>
  <si>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</si>
  <si>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</si>
  <si>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</si>
  <si>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</si>
  <si>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</si>
  <si>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</si>
  <si>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</si>
  <si>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</si>
  <si>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</si>
  <si>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</si>
  <si>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</si>
  <si>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</si>
  <si>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</si>
  <si>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</si>
  <si>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</si>
  <si>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</si>
  <si>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</si>
  <si>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</si>
  <si>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</si>
  <si>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</si>
  <si>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</si>
  <si>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</si>
  <si>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</si>
  <si>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</si>
  <si>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</si>
  <si>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</si>
  <si>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</si>
  <si>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</si>
  <si>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</si>
  <si>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</si>
  <si>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</si>
  <si>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</si>
  <si>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</si>
  <si>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</si>
  <si>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</si>
  <si>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</si>
  <si>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</si>
  <si>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</si>
  <si>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</si>
  <si>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</si>
  <si>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</si>
  <si>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</si>
  <si>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</si>
  <si>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</si>
  <si>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</si>
  <si>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</si>
  <si>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</si>
  <si>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</si>
  <si>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</si>
  <si>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</si>
  <si>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</si>
  <si>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</si>
  <si>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</si>
  <si>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</si>
  <si>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</si>
  <si>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</si>
  <si>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</si>
  <si>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</si>
  <si>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</si>
  <si>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</si>
  <si>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</si>
  <si>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</si>
  <si>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</si>
  <si>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</si>
  <si>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</si>
  <si>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</si>
  <si>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</si>
  <si>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</si>
  <si>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</si>
  <si>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</si>
  <si>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</si>
  <si>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</si>
  <si>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</si>
  <si>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</si>
  <si>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</si>
  <si>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</si>
  <si>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</si>
  <si>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</si>
  <si>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</si>
  <si>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</si>
  <si>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</si>
  <si>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</si>
  <si>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</si>
  <si>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</si>
  <si>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</si>
  <si>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</si>
  <si>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</si>
  <si>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</si>
  <si>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</si>
  <si>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</si>
  <si>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</si>
  <si>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</si>
  <si>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</si>
  <si>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</si>
  <si>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</si>
  <si>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</si>
  <si>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</si>
  <si>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</si>
  <si>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</si>
  <si>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</si>
  <si>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</si>
  <si>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</si>
  <si>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</si>
  <si>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</si>
  <si>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</si>
  <si>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</si>
  <si>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</si>
  <si>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</si>
  <si>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</si>
  <si>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</si>
  <si>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</si>
  <si>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</si>
  <si>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</si>
  <si>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</si>
  <si>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</si>
  <si>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</si>
  <si>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</si>
  <si>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</si>
  <si>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</si>
  <si>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</si>
  <si>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</si>
  <si>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</si>
  <si>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</si>
  <si>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</si>
  <si>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</si>
  <si>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</si>
  <si>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</si>
  <si>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</si>
  <si>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</si>
  <si>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</si>
  <si>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</si>
  <si>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</si>
  <si>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</si>
  <si>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</si>
  <si>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</si>
  <si>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</si>
  <si>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</si>
  <si>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</si>
  <si>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</si>
  <si>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</si>
  <si>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</si>
  <si>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</si>
  <si>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</si>
  <si>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</si>
  <si>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</si>
  <si>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</si>
  <si>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</si>
  <si>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</si>
  <si>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</si>
  <si>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</si>
  <si>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</si>
  <si>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</si>
  <si>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</si>
  <si>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</si>
  <si>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</si>
  <si>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</si>
  <si>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</si>
  <si>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</si>
  <si>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</si>
  <si>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</si>
  <si>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</si>
  <si>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</si>
  <si>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</si>
  <si>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</si>
  <si>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</si>
  <si>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</si>
  <si>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</si>
  <si>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</si>
  <si>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</si>
  <si>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</si>
  <si>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</si>
  <si>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</si>
  <si>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</si>
  <si>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</si>
  <si>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</si>
  <si>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</si>
  <si>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</si>
  <si>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</si>
  <si>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</si>
  <si>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</si>
  <si>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</si>
  <si>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</si>
  <si>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</si>
  <si>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</si>
  <si>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</si>
  <si>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</si>
  <si>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</si>
  <si>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</si>
  <si>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</si>
  <si>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</si>
  <si>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</si>
  <si>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</si>
  <si>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</si>
  <si>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</si>
  <si>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</si>
  <si>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</si>
  <si>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</si>
  <si>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</si>
  <si>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</si>
  <si>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</si>
  <si>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</si>
  <si>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</si>
  <si>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</si>
  <si>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</si>
  <si>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</si>
  <si>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</si>
  <si>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</si>
  <si>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</si>
  <si>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</si>
  <si>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</si>
  <si>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</si>
  <si>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</si>
  <si>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</si>
  <si>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</si>
  <si>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</si>
  <si>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</si>
  <si>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</si>
  <si>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</si>
  <si>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</si>
  <si>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</si>
  <si>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</si>
  <si>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</si>
  <si>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</si>
  <si>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</si>
  <si>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</si>
  <si>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</si>
  <si>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</si>
  <si>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</si>
  <si>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</si>
  <si>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</si>
  <si>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</si>
  <si>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</si>
  <si>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</si>
  <si>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</si>
  <si>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</si>
  <si>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</si>
  <si>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</si>
  <si>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</si>
  <si>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</si>
  <si>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</si>
  <si>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</si>
  <si>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</si>
  <si>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</si>
  <si>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</si>
  <si>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</si>
  <si>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</si>
  <si>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</si>
  <si>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</si>
  <si>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</si>
  <si>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</si>
  <si>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</si>
  <si>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</si>
  <si>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</si>
  <si>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</si>
  <si>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</si>
  <si>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</si>
  <si>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</si>
  <si>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</si>
  <si>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</si>
  <si>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</si>
  <si>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</si>
  <si>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</si>
  <si>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</si>
  <si>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</si>
  <si>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</si>
  <si>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</si>
  <si>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</si>
  <si>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</si>
  <si>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</si>
  <si>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</si>
  <si>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</si>
  <si>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</si>
  <si>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</si>
  <si>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</si>
  <si>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</si>
  <si>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</si>
  <si>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</si>
  <si>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</si>
  <si>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</si>
  <si>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</si>
  <si>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</si>
  <si>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</si>
  <si>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</si>
  <si>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</si>
  <si>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</si>
  <si>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</si>
  <si>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</si>
  <si>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</si>
  <si>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</si>
  <si>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</si>
  <si>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</si>
  <si>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</si>
  <si>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</si>
  <si>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</si>
  <si>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</si>
  <si>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</si>
  <si>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</si>
  <si>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</si>
  <si>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</si>
  <si>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</si>
  <si>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</si>
  <si>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</si>
  <si>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</si>
  <si>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</si>
  <si>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</si>
  <si>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</si>
  <si>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</si>
  <si>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</si>
  <si>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</si>
  <si>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</si>
  <si>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</si>
  <si>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</si>
  <si>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</si>
  <si>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</si>
  <si>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</si>
  <si>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</si>
  <si>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</si>
  <si>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</si>
  <si>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</si>
  <si>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</si>
  <si>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</si>
  <si>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</si>
  <si>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</si>
  <si>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</si>
  <si>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</si>
  <si>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</si>
  <si>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</si>
  <si>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</si>
  <si>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</si>
  <si>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</si>
  <si>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</si>
  <si>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</si>
  <si>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</si>
  <si>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</si>
  <si>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</si>
  <si>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</si>
  <si>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</si>
  <si>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</si>
  <si>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</si>
  <si>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</si>
  <si>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</si>
  <si>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</si>
  <si>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</si>
  <si>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</si>
  <si>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</si>
  <si>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</si>
  <si>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</si>
  <si>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</si>
  <si>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</si>
  <si>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</si>
  <si>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</si>
  <si>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</si>
  <si>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</si>
  <si>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</si>
  <si>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</si>
  <si>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</si>
  <si>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</si>
  <si>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</si>
  <si>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</si>
  <si>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</si>
  <si>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</si>
  <si>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</si>
  <si>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</si>
  <si>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</si>
  <si>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</si>
  <si>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</si>
  <si>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</si>
  <si>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</si>
  <si>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</si>
  <si>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</si>
  <si>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</si>
  <si>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</si>
  <si>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</si>
  <si>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</si>
  <si>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</si>
  <si>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</si>
  <si>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</si>
  <si>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</si>
  <si>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</si>
  <si>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</si>
  <si>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</si>
  <si>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</si>
  <si>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</si>
  <si>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</si>
  <si>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</si>
  <si>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</si>
  <si>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</si>
  <si>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</si>
  <si>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</si>
  <si>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</si>
  <si>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</si>
  <si>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</si>
  <si>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</si>
  <si>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</si>
  <si>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</si>
  <si>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</si>
  <si>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</si>
  <si>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</si>
  <si>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</si>
  <si>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</si>
  <si>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</si>
  <si>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</si>
  <si>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</si>
  <si>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</si>
  <si>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</si>
  <si>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</si>
  <si>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</si>
  <si>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</si>
  <si>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</si>
  <si>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</si>
  <si>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</si>
  <si>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</si>
  <si>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</si>
  <si>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</si>
  <si>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</si>
  <si>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</si>
  <si>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</si>
  <si>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</si>
  <si>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</si>
  <si>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</si>
  <si>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</si>
  <si>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</si>
  <si>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</si>
  <si>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</si>
  <si>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</si>
  <si>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</si>
  <si>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</si>
  <si>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</si>
  <si>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</si>
  <si>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</si>
  <si>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</si>
  <si>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</si>
  <si>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</si>
  <si>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</si>
  <si>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</si>
  <si>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</si>
  <si>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</si>
  <si>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</si>
  <si>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</si>
  <si>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</si>
  <si>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</si>
  <si>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</si>
  <si>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</si>
  <si>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</si>
  <si>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</si>
  <si>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</si>
  <si>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</si>
  <si>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</si>
  <si>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</si>
  <si>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</si>
  <si>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</si>
  <si>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</si>
  <si>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</si>
  <si>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</si>
  <si>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</si>
  <si>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</si>
  <si>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</si>
  <si>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</si>
  <si>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</si>
  <si>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</si>
  <si>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</si>
  <si>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</si>
  <si>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</si>
  <si>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</si>
  <si>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</si>
  <si>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</si>
  <si>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</si>
  <si>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</si>
  <si>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</si>
  <si>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</si>
  <si>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</si>
  <si>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</si>
  <si>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</si>
  <si>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</si>
  <si>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</si>
  <si>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</si>
  <si>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</si>
  <si>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</si>
  <si>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</si>
  <si>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</si>
  <si>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</si>
  <si>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</si>
  <si>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</si>
  <si>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</si>
  <si>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</si>
  <si>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</si>
  <si>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</si>
  <si>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</si>
  <si>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</si>
  <si>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</si>
  <si>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</si>
  <si>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</si>
  <si>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</si>
  <si>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</si>
  <si>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</si>
  <si>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</si>
  <si>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</si>
  <si>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</si>
  <si>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</si>
  <si>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</si>
  <si>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</si>
  <si>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</si>
  <si>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</si>
  <si>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</si>
  <si>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</si>
  <si>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</si>
  <si>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</si>
  <si>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</si>
  <si>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</si>
  <si>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</si>
  <si>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</si>
  <si>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</si>
  <si>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</si>
  <si>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</si>
  <si>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</si>
  <si>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</si>
  <si>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</si>
  <si>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</si>
  <si>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</si>
  <si>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</si>
  <si>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</si>
  <si>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</si>
  <si>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</si>
  <si>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</si>
  <si>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</si>
  <si>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</si>
  <si>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</si>
  <si>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</si>
  <si>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</si>
  <si>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</si>
  <si>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</si>
  <si>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</si>
  <si>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</si>
  <si>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</si>
  <si>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</si>
  <si>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</si>
  <si>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</si>
  <si>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</si>
  <si>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</si>
  <si>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</si>
  <si>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</si>
  <si>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</si>
  <si>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</si>
  <si>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</si>
  <si>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</si>
  <si>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</si>
  <si>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</si>
  <si>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</si>
  <si>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</si>
  <si>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</si>
  <si>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</si>
  <si>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</si>
  <si>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</si>
  <si>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</si>
  <si>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</si>
  <si>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</si>
  <si>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</si>
  <si>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</si>
  <si>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</si>
  <si>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</si>
  <si>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</si>
  <si>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</si>
  <si>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</si>
  <si>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</si>
  <si>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</si>
  <si>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</si>
  <si>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</si>
  <si>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</si>
  <si>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</si>
  <si>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</si>
  <si>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</si>
  <si>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</si>
  <si>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</si>
  <si>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</si>
  <si>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</si>
  <si>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</si>
  <si>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</si>
  <si>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</si>
  <si>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</si>
  <si>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</si>
  <si>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</si>
  <si>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</si>
  <si>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</si>
  <si>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</si>
  <si>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</si>
  <si>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</si>
  <si>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</si>
  <si>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</si>
  <si>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</si>
  <si>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</si>
  <si>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</si>
  <si>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</si>
  <si>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</si>
  <si>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</si>
  <si>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</si>
  <si>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</si>
  <si>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</si>
  <si>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</si>
  <si>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</si>
  <si>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</si>
  <si>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</si>
  <si>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</si>
  <si>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</si>
  <si>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</si>
  <si>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</si>
  <si>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</si>
  <si>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</si>
  <si>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</si>
  <si>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</si>
  <si>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</si>
  <si>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</si>
  <si>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</si>
  <si>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</si>
  <si>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</si>
  <si>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</si>
  <si>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</si>
  <si>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</si>
  <si>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</si>
  <si>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</si>
  <si>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</si>
  <si>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</si>
  <si>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</si>
  <si>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</si>
  <si>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</si>
  <si>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</si>
  <si>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</si>
  <si>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</si>
  <si>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</si>
  <si>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</si>
  <si>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</si>
  <si>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</si>
  <si>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</si>
  <si>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</si>
  <si>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</si>
  <si>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</si>
  <si>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</si>
  <si>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</si>
  <si>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</si>
  <si>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</si>
  <si>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</si>
  <si>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</si>
  <si>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</si>
  <si>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</si>
  <si>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</si>
  <si>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</si>
  <si>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</si>
  <si>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</si>
  <si>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</si>
  <si>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</si>
  <si>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</si>
  <si>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</si>
  <si>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</si>
  <si>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</si>
  <si>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</si>
  <si>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</si>
  <si>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</si>
  <si>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</si>
  <si>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</si>
  <si>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</si>
  <si>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</si>
  <si>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</si>
  <si>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</si>
  <si>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</si>
  <si>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</si>
  <si>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</si>
  <si>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</si>
  <si>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</si>
  <si>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</si>
  <si>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</si>
  <si>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</si>
  <si>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</si>
  <si>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</si>
  <si>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</si>
  <si>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</si>
  <si>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</si>
  <si>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</si>
  <si>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</si>
  <si>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</si>
  <si>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</si>
  <si>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</si>
  <si>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</si>
  <si>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</si>
  <si>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</si>
  <si>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</si>
  <si>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</si>
  <si>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</si>
  <si>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</si>
  <si>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</si>
  <si>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</si>
  <si>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</si>
  <si>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</si>
  <si>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</si>
  <si>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</si>
  <si>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</si>
  <si>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</si>
  <si>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</si>
  <si>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</si>
  <si>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</si>
  <si>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</si>
  <si>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</si>
  <si>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</si>
  <si>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</si>
  <si>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</si>
  <si>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</si>
  <si>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</si>
  <si>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</si>
  <si>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</si>
  <si>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</si>
  <si>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</si>
  <si>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</si>
  <si>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</si>
  <si>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</si>
  <si>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</si>
  <si>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</si>
  <si>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</si>
  <si>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</si>
  <si>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</si>
  <si>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</si>
  <si>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</si>
  <si>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</si>
  <si>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</si>
  <si>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</si>
  <si>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</si>
  <si>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</si>
  <si>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</si>
  <si>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</si>
  <si>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</si>
  <si>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</si>
  <si>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</si>
  <si>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</si>
  <si>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</si>
  <si>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</si>
  <si>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</si>
  <si>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</si>
  <si>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</si>
  <si>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</si>
  <si>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</si>
  <si>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</si>
  <si>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</si>
  <si>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</si>
  <si>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</si>
  <si>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</si>
  <si>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</si>
  <si>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</si>
  <si>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</si>
  <si>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</si>
  <si>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</si>
  <si>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</si>
  <si>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</si>
  <si>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</si>
  <si>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</si>
  <si>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</si>
  <si>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</si>
  <si>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</si>
  <si>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</si>
  <si>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</si>
  <si>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</si>
  <si>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</si>
  <si>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</si>
  <si>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</si>
  <si>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</si>
  <si>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</si>
  <si>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</si>
  <si>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</si>
  <si>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</si>
  <si>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</si>
  <si>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</si>
  <si>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</si>
  <si>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</si>
  <si>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</si>
  <si>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</si>
  <si>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</si>
  <si>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</si>
  <si>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</si>
  <si>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</si>
  <si>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</si>
  <si>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</si>
  <si>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</si>
  <si>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</si>
  <si>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</si>
  <si>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</si>
  <si>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</si>
  <si>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</si>
  <si>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</si>
  <si>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</si>
  <si>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</si>
  <si>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</si>
  <si>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</si>
  <si>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</si>
  <si>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</si>
  <si>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</si>
  <si>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</si>
  <si>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</si>
  <si>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</si>
  <si>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</si>
  <si>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</si>
  <si>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</si>
  <si>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</si>
  <si>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</si>
  <si>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</si>
  <si>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</si>
  <si>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</si>
  <si>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</si>
  <si>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</si>
  <si>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</si>
  <si>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</si>
  <si>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</si>
  <si>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</si>
  <si>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</si>
  <si>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</si>
  <si>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</si>
  <si>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</si>
  <si>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</si>
  <si>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</si>
  <si>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</si>
  <si>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</si>
  <si>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</si>
  <si>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</si>
  <si>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</si>
  <si>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</si>
  <si>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</si>
  <si>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</si>
  <si>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</si>
  <si>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</si>
  <si>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</si>
  <si>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</si>
  <si>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</si>
  <si>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</si>
  <si>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</si>
  <si>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</si>
  <si>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</si>
  <si>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</si>
  <si>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</si>
  <si>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</si>
  <si>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</si>
  <si>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</si>
  <si>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</si>
  <si>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</si>
  <si>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</si>
  <si>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</si>
  <si>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</si>
  <si>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</si>
  <si>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</si>
  <si>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</si>
  <si>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</si>
  <si>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</si>
  <si>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</si>
  <si>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</si>
  <si>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</si>
  <si>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</si>
  <si>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</si>
  <si>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</si>
  <si>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</si>
  <si>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</si>
  <si>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</si>
  <si>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</si>
  <si>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</si>
  <si>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</si>
  <si>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</si>
  <si>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</si>
  <si>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</si>
  <si>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</si>
  <si>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</si>
  <si>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</si>
  <si>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</si>
  <si>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</si>
  <si>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</si>
  <si>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</si>
  <si>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</si>
  <si>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</si>
  <si>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</si>
  <si>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</si>
  <si>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</si>
  <si>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</si>
  <si>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</si>
  <si>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</si>
  <si>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</si>
  <si>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</si>
  <si>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</si>
  <si>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</si>
  <si>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</si>
  <si>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</si>
  <si>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</si>
  <si>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</si>
  <si>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</si>
  <si>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</si>
  <si>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</si>
  <si>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</si>
  <si>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</si>
  <si>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</si>
  <si>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</si>
  <si>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</si>
  <si>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</si>
  <si>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</si>
  <si>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</si>
  <si>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</si>
  <si>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</si>
  <si>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</si>
  <si>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</si>
  <si>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</si>
  <si>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</si>
  <si>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</si>
  <si>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</si>
  <si>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</si>
  <si>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</si>
  <si>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</si>
  <si>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</si>
  <si>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</si>
  <si>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</si>
  <si>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</si>
  <si>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</si>
  <si>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</si>
  <si>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</si>
  <si>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</si>
  <si>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</si>
  <si>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</si>
  <si>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</si>
  <si>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</si>
  <si>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</si>
  <si>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</si>
  <si>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</si>
  <si>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</si>
  <si>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</si>
  <si>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</si>
  <si>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</si>
  <si>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</si>
  <si>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</si>
  <si>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</si>
  <si>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</si>
  <si>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</si>
  <si>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</si>
  <si>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</si>
  <si>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</si>
  <si>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</si>
  <si>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</si>
  <si>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</si>
  <si>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</si>
  <si>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</si>
  <si>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</si>
  <si>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</si>
  <si>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</si>
  <si>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</si>
  <si>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</si>
  <si>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</si>
  <si>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</si>
  <si>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</si>
  <si>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</si>
  <si>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</si>
  <si>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</si>
  <si>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</si>
  <si>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</si>
  <si>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</si>
  <si>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</si>
  <si>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</si>
  <si>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</si>
  <si>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</si>
  <si>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</si>
  <si>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</si>
  <si>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</si>
  <si>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</si>
  <si>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</si>
  <si>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</si>
  <si>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</si>
  <si>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</si>
  <si>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</si>
  <si>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</si>
  <si>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</si>
  <si>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</si>
  <si>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</si>
  <si>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</si>
  <si>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</si>
  <si>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</si>
  <si>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</si>
  <si>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</si>
  <si>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</si>
  <si>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</si>
  <si>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</si>
  <si>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</si>
  <si>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</si>
  <si>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</si>
  <si>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</si>
  <si>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</si>
  <si>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</si>
  <si>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</si>
  <si>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</si>
  <si>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</si>
  <si>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</si>
  <si>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</si>
  <si>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</si>
  <si>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</si>
  <si>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</si>
  <si>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</si>
  <si>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</si>
  <si>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</si>
  <si>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</si>
  <si>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</si>
  <si>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</si>
  <si>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</si>
  <si>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</si>
  <si>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</si>
  <si>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</si>
  <si>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</si>
  <si>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</si>
  <si>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</si>
  <si>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</si>
  <si>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</si>
  <si>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</si>
  <si>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</si>
  <si>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</si>
  <si>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</si>
  <si>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</si>
  <si>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</si>
  <si>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</si>
  <si>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</si>
  <si>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</si>
  <si>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</si>
  <si>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</si>
  <si>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</si>
  <si>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</si>
  <si>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</si>
  <si>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</si>
  <si>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</si>
  <si>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</si>
  <si>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</si>
  <si>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</si>
  <si>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</si>
  <si>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</si>
  <si>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</si>
  <si>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</si>
  <si>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</si>
  <si>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</si>
  <si>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</si>
  <si>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</si>
  <si>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</si>
  <si>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</si>
  <si>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</si>
  <si>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</si>
  <si>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</si>
  <si>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</si>
  <si>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</si>
  <si>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</si>
  <si>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</si>
  <si>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</si>
  <si>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</si>
  <si>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</si>
  <si>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</si>
  <si>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</si>
  <si>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</si>
  <si>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</si>
  <si>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</si>
  <si>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</si>
  <si>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</si>
  <si>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</si>
  <si>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</si>
  <si>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</si>
  <si>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</si>
  <si>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</si>
  <si>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</si>
  <si>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</si>
  <si>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</si>
  <si>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</si>
  <si>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</si>
  <si>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</si>
  <si>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</si>
  <si>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</si>
  <si>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</si>
  <si>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</si>
  <si>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</si>
  <si>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</si>
  <si>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</si>
  <si>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</si>
  <si>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</si>
  <si>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</si>
  <si>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</si>
  <si>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</si>
  <si>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</si>
  <si>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</si>
  <si>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</si>
  <si>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</si>
  <si>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</si>
  <si>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</si>
  <si>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</si>
  <si>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</si>
  <si>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</si>
  <si>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</si>
  <si>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</si>
  <si>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</si>
  <si>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</si>
  <si>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</si>
  <si>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</si>
  <si>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</si>
  <si>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</si>
  <si>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</si>
  <si>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</si>
  <si>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</si>
  <si>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</si>
  <si>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</si>
  <si>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</si>
  <si>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</si>
  <si>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</si>
  <si>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</si>
  <si>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</si>
  <si>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</si>
  <si>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</si>
  <si>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</si>
  <si>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</si>
  <si>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</si>
  <si>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</si>
  <si>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</si>
  <si>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</si>
  <si>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</si>
  <si>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</si>
  <si>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</si>
  <si>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</si>
  <si>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</si>
  <si>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</si>
  <si>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</si>
  <si>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</si>
  <si>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</si>
  <si>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</si>
  <si>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</si>
  <si>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</si>
  <si>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</si>
  <si>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</si>
  <si>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</si>
  <si>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</si>
  <si>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</si>
  <si>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</si>
  <si>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</si>
  <si>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</si>
  <si>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</si>
  <si>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</si>
  <si>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</si>
  <si>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</si>
  <si>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</si>
  <si>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</si>
  <si>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</si>
  <si>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</si>
  <si>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</si>
  <si>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</si>
  <si>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</si>
  <si>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</si>
  <si>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</si>
  <si>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</si>
  <si>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</si>
  <si>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</si>
  <si>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</si>
  <si>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</si>
  <si>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</si>
  <si>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</si>
  <si>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</si>
  <si>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</si>
  <si>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</si>
  <si>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</si>
  <si>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</si>
  <si>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</si>
  <si>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</si>
  <si>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</si>
  <si>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</si>
  <si>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</si>
  <si>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</si>
  <si>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</si>
  <si>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</si>
  <si>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</si>
  <si>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</si>
  <si>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</si>
  <si>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</si>
  <si>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</si>
  <si>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</si>
  <si>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</si>
  <si>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</si>
  <si>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</si>
  <si>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</si>
  <si>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</si>
  <si>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</si>
  <si>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</si>
  <si>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</si>
  <si>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</si>
  <si>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</si>
  <si>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</si>
  <si>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</si>
  <si>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</si>
  <si>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</si>
  <si>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</si>
  <si>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</si>
  <si>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</si>
  <si>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</si>
  <si>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</si>
  <si>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</si>
  <si>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</si>
  <si>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</si>
  <si>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</si>
  <si>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</si>
  <si>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</si>
  <si>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</si>
  <si>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</si>
  <si>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</si>
  <si>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</si>
  <si>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</si>
  <si>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</si>
  <si>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</si>
  <si>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</si>
  <si>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</si>
  <si>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</si>
  <si>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</si>
  <si>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</si>
  <si>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</si>
  <si>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</si>
  <si>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</si>
  <si>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</si>
  <si>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</si>
  <si>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</si>
  <si>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</si>
  <si>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</si>
  <si>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</si>
  <si>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</si>
  <si>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</si>
  <si>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</si>
  <si>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</si>
  <si>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</si>
  <si>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</si>
  <si>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</si>
  <si>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</si>
  <si>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</si>
  <si>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</si>
  <si>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</si>
  <si>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</si>
  <si>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</si>
  <si>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</si>
  <si>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</si>
  <si>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</si>
  <si>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</si>
  <si>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</si>
  <si>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</si>
  <si>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</si>
  <si>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</si>
  <si>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</si>
  <si>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</si>
  <si>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</si>
  <si>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</si>
  <si>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</si>
  <si>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</si>
  <si>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</si>
  <si>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</si>
  <si>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</si>
  <si>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</si>
  <si>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</si>
  <si>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</si>
  <si>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</si>
  <si>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</si>
  <si>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</si>
  <si>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</si>
  <si>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</si>
  <si>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</si>
  <si>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</si>
  <si>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</si>
  <si>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</si>
  <si>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</si>
  <si>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</si>
  <si>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</si>
  <si>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</si>
  <si>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</si>
  <si>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</si>
  <si>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</si>
  <si>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</si>
  <si>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</si>
  <si>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</si>
  <si>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</si>
  <si>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</si>
  <si>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</si>
  <si>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</si>
  <si>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</si>
  <si>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</si>
  <si>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</si>
  <si>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</si>
  <si>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</si>
  <si>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</si>
  <si>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</si>
  <si>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</si>
  <si>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</si>
  <si>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</si>
  <si>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</si>
  <si>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</si>
  <si>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</si>
  <si>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</si>
  <si>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</si>
  <si>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</si>
  <si>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</si>
  <si>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</si>
  <si>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</si>
  <si>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</si>
  <si>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</si>
  <si>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</si>
  <si>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</si>
  <si>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</si>
  <si>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</si>
  <si>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</si>
  <si>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</si>
  <si>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</si>
  <si>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</si>
  <si>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</si>
  <si>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</si>
  <si>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</si>
  <si>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</si>
  <si>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</si>
  <si>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</si>
  <si>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</si>
  <si>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</si>
  <si>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</si>
  <si>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</si>
  <si>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</si>
  <si>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</si>
  <si>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</si>
  <si>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</si>
  <si>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</si>
  <si>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</si>
  <si>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</si>
  <si>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</si>
  <si>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</si>
  <si>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</si>
  <si>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</si>
  <si>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</si>
  <si>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</si>
  <si>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</si>
  <si>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</si>
  <si>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</si>
  <si>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</si>
  <si>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</si>
  <si>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</si>
  <si>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</si>
  <si>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</si>
  <si>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</si>
  <si>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</si>
  <si>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</si>
  <si>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</si>
  <si>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</si>
  <si>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</si>
  <si>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</si>
  <si>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</si>
  <si>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</si>
  <si>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</si>
  <si>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</si>
  <si>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</si>
  <si>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</si>
  <si>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</si>
  <si>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</si>
  <si>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</si>
  <si>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</si>
  <si>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</si>
  <si>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</si>
  <si>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</si>
  <si>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</si>
  <si>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</si>
  <si>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</si>
  <si>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</si>
  <si>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</si>
  <si>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</si>
  <si>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</si>
  <si>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</si>
  <si>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</si>
  <si>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</si>
  <si>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</si>
  <si>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</si>
  <si>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</si>
  <si>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</si>
  <si>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</si>
  <si>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</si>
  <si>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</si>
  <si>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</si>
  <si>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</si>
  <si>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</si>
  <si>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</si>
  <si>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</si>
  <si>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</si>
  <si>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</si>
  <si>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</si>
  <si>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</si>
  <si>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</si>
  <si>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</si>
  <si>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</si>
  <si>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</si>
  <si>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</si>
  <si>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</si>
  <si>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</si>
  <si>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</si>
  <si>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</si>
  <si>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</si>
  <si>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</si>
  <si>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</si>
  <si>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</si>
  <si>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</si>
  <si>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</si>
  <si>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</si>
  <si>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</si>
  <si>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</si>
  <si>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</si>
  <si>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</si>
  <si>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</si>
  <si>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</si>
  <si>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</si>
  <si>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</si>
  <si>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</si>
  <si>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</si>
  <si>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</si>
  <si>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</si>
  <si>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</si>
  <si>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</si>
  <si>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</si>
  <si>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</si>
  <si>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</si>
  <si>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</si>
  <si>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</si>
  <si>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</si>
  <si>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</si>
  <si>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</si>
  <si>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</si>
  <si>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</si>
  <si>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</si>
  <si>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</si>
  <si>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</si>
  <si>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</si>
  <si>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</si>
  <si>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</si>
  <si>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</si>
  <si>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</si>
  <si>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</si>
  <si>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</si>
  <si>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</si>
  <si>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</si>
  <si>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</si>
  <si>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</si>
  <si>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</si>
  <si>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</si>
  <si>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</si>
  <si>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</si>
  <si>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</si>
  <si>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</si>
  <si>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</si>
  <si>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</si>
  <si>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</si>
  <si>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</si>
  <si>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</si>
  <si>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</si>
  <si>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</si>
  <si>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</si>
  <si>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</si>
  <si>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</si>
  <si>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</si>
  <si>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</si>
  <si>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</si>
  <si>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</si>
  <si>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</si>
  <si>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</si>
  <si>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</si>
  <si>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</si>
  <si>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</si>
  <si>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</si>
  <si>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</si>
  <si>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</si>
  <si>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</si>
  <si>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</si>
  <si>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</si>
  <si>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</si>
  <si>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</si>
  <si>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</si>
  <si>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</si>
  <si>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</si>
  <si>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</si>
  <si>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</si>
  <si>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</si>
  <si>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</si>
  <si>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</si>
  <si>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</si>
  <si>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</si>
  <si>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</si>
  <si>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</si>
  <si>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</si>
  <si>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</si>
  <si>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</si>
  <si>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</si>
  <si>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</si>
  <si>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</si>
  <si>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</si>
  <si>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</si>
  <si>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</si>
  <si>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</si>
  <si>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</si>
  <si>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</si>
  <si>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</si>
  <si>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</si>
  <si>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</si>
  <si>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</si>
  <si>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</si>
  <si>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</si>
  <si>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</si>
  <si>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</si>
  <si>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</si>
  <si>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</si>
  <si>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</si>
  <si>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</si>
  <si>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</si>
  <si>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</si>
  <si>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</si>
  <si>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</si>
  <si>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</si>
  <si>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</si>
  <si>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</si>
  <si>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</si>
  <si>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</si>
  <si>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</si>
  <si>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</si>
  <si>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</si>
  <si>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</si>
  <si>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</si>
  <si>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</si>
  <si>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</si>
  <si>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</si>
  <si>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</si>
  <si>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</si>
  <si>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</si>
  <si>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</si>
  <si>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</si>
  <si>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</si>
  <si>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</si>
  <si>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</si>
  <si>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</si>
  <si>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</si>
  <si>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</si>
  <si>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</si>
  <si>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</si>
  <si>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</si>
  <si>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</si>
  <si>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</si>
  <si>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</si>
  <si>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</si>
  <si>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</si>
  <si>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</si>
  <si>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</si>
  <si>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</si>
  <si>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</si>
  <si>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</si>
  <si>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</si>
  <si>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</si>
  <si>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</si>
  <si>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</si>
  <si>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</si>
  <si>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</si>
  <si>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</si>
  <si>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</si>
  <si>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</si>
  <si>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</si>
  <si>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</si>
  <si>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</si>
  <si>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</si>
  <si>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</si>
  <si>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</si>
  <si>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</si>
  <si>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</si>
  <si>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</si>
  <si>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</si>
  <si>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</si>
  <si>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</si>
  <si>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</si>
  <si>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</si>
  <si>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</si>
  <si>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</si>
  <si>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</si>
  <si>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</si>
  <si>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</si>
  <si>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</si>
  <si>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</si>
  <si>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</si>
  <si>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</si>
  <si>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</si>
  <si>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</si>
  <si>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</si>
  <si>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</si>
  <si>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</si>
  <si>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</si>
  <si>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</si>
  <si>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</si>
  <si>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</si>
  <si>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</si>
  <si>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</si>
  <si>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</si>
  <si>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</si>
  <si>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</si>
  <si>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</si>
  <si>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</si>
  <si>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</si>
  <si>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</si>
  <si>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</si>
  <si>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</si>
  <si>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</si>
  <si>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</si>
  <si>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</si>
  <si>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</si>
  <si>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</si>
  <si>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</si>
  <si>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</si>
  <si>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</si>
  <si>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</si>
  <si>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</si>
  <si>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</si>
  <si>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</si>
  <si>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</si>
  <si>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</si>
  <si>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</si>
  <si>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</si>
  <si>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</si>
  <si>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</si>
  <si>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</si>
  <si>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</si>
  <si>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</si>
  <si>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</si>
  <si>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</si>
  <si>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</si>
  <si>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</si>
  <si>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</si>
  <si>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</si>
  <si>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</si>
  <si>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</si>
  <si>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</si>
  <si>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</si>
  <si>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</si>
  <si>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</si>
  <si>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</si>
  <si>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</si>
  <si>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</si>
  <si>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</si>
  <si>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</si>
  <si>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</si>
  <si>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</si>
  <si>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</si>
  <si>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</si>
  <si>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</si>
  <si>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</si>
  <si>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</si>
  <si>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</si>
  <si>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</si>
  <si>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</si>
  <si>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</si>
  <si>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</si>
  <si>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</si>
  <si>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</si>
  <si>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</si>
  <si>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</si>
  <si>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</si>
  <si>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</si>
  <si>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</si>
  <si>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</si>
  <si>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</si>
  <si>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</si>
  <si>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</si>
  <si>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</si>
  <si>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</si>
  <si>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</si>
  <si>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</si>
  <si>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</si>
  <si>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</si>
  <si>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</si>
  <si>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</si>
  <si>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</si>
  <si>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</si>
  <si>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</si>
  <si>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</si>
  <si>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</si>
  <si>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</si>
  <si>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</si>
  <si>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</si>
  <si>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</si>
  <si>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</si>
  <si>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</si>
  <si>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</si>
  <si>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</si>
  <si>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</si>
  <si>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</si>
  <si>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</si>
  <si>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</si>
  <si>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</si>
  <si>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</si>
  <si>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</si>
  <si>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</si>
  <si>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</si>
  <si>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</si>
  <si>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</si>
  <si>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</si>
  <si>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</si>
  <si>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</si>
  <si>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</si>
  <si>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</si>
  <si>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</si>
  <si>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</si>
  <si>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</si>
  <si>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</si>
  <si>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</si>
  <si>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</si>
  <si>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</si>
  <si>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</si>
  <si>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</si>
  <si>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</si>
  <si>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</si>
  <si>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</si>
  <si>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</si>
  <si>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</si>
  <si>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</si>
  <si>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</si>
  <si>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</si>
  <si>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</si>
  <si>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</si>
  <si>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</si>
  <si>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</si>
  <si>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</si>
  <si>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</si>
  <si>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</si>
  <si>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</si>
  <si>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</si>
  <si>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</si>
  <si>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</si>
  <si>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</si>
  <si>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</si>
  <si>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</si>
  <si>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</si>
  <si>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</si>
  <si>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</si>
  <si>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</si>
  <si>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</si>
  <si>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</si>
  <si>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</si>
  <si>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</si>
  <si>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</si>
  <si>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</si>
  <si>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</si>
  <si>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</si>
  <si>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</si>
  <si>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</si>
  <si>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</si>
  <si>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</si>
  <si>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</si>
  <si>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</si>
  <si>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</si>
  <si>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</si>
  <si>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</si>
  <si>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</si>
  <si>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</si>
  <si>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</si>
  <si>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</si>
  <si>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</si>
  <si>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</si>
  <si>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</si>
  <si>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</si>
  <si>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</si>
  <si>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</si>
  <si>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</si>
  <si>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</si>
  <si>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</si>
  <si>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</si>
  <si>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</si>
  <si>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</si>
  <si>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</si>
  <si>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</si>
  <si>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</si>
  <si>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</si>
  <si>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</si>
  <si>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</si>
  <si>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</si>
  <si>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</si>
  <si>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</si>
  <si>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</si>
  <si>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</si>
  <si>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</si>
  <si>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</si>
  <si>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</si>
  <si>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</si>
  <si>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</si>
  <si>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</si>
  <si>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</si>
  <si>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</si>
  <si>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</si>
  <si>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</si>
  <si>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</si>
  <si>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</si>
  <si>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</si>
  <si>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</si>
  <si>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</si>
  <si>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</si>
  <si>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</si>
  <si>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</si>
  <si>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</si>
  <si>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</si>
  <si>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</si>
  <si>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</si>
  <si>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</si>
  <si>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</si>
  <si>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</si>
  <si>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</si>
  <si>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</si>
  <si>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</si>
  <si>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</si>
  <si>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</si>
  <si>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</si>
  <si>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</si>
  <si>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</si>
  <si>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</si>
  <si>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</si>
  <si>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</si>
  <si>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</si>
  <si>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</si>
  <si>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</si>
  <si>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</si>
  <si>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</si>
  <si>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</si>
  <si>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</si>
  <si>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</si>
  <si>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</si>
  <si>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</si>
  <si>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</si>
  <si>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</si>
  <si>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</si>
  <si>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</si>
  <si>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</si>
  <si>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</si>
  <si>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</si>
  <si>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</si>
  <si>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</si>
  <si>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</si>
  <si>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</si>
  <si>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</si>
  <si>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</si>
  <si>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</si>
  <si>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</si>
  <si>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</si>
  <si>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</si>
  <si>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</si>
  <si>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</si>
  <si>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</si>
  <si>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</si>
  <si>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</si>
  <si>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</si>
  <si>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</si>
  <si>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</si>
  <si>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</si>
  <si>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</si>
  <si>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</si>
  <si>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</si>
  <si>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</si>
  <si>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</si>
  <si>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</si>
  <si>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</si>
  <si>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</si>
  <si>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</si>
  <si>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</si>
  <si>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</si>
  <si>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</si>
  <si>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</si>
  <si>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</si>
  <si>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</si>
  <si>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</si>
  <si>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</si>
  <si>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</si>
  <si>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</si>
  <si>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</si>
  <si>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</si>
  <si>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</si>
  <si>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</si>
  <si>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</si>
  <si>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</si>
  <si>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</si>
  <si>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</si>
  <si>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</si>
  <si>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</si>
  <si>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</si>
  <si>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</si>
  <si>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</si>
  <si>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</si>
  <si>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</si>
  <si>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</si>
  <si>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</si>
  <si>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</si>
  <si>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</si>
  <si>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</si>
  <si>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</si>
  <si>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</si>
  <si>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</si>
  <si>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</si>
  <si>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</si>
  <si>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</si>
  <si>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</si>
  <si>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</si>
  <si>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</si>
  <si>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</si>
  <si>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</si>
  <si>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</si>
  <si>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</si>
  <si>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</si>
  <si>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</si>
  <si>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</si>
  <si>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</si>
  <si>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</si>
  <si>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</si>
  <si>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</si>
  <si>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</si>
  <si>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</si>
  <si>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</si>
  <si>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</si>
  <si>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</si>
  <si>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</si>
  <si>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</si>
  <si>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</si>
  <si>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</si>
  <si>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</si>
  <si>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</si>
  <si>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</si>
  <si>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</si>
  <si>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</si>
  <si>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</si>
  <si>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</si>
  <si>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</si>
  <si>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</si>
  <si>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</si>
  <si>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</si>
  <si>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</si>
  <si>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</si>
  <si>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</si>
  <si>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</si>
  <si>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</si>
  <si>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</si>
  <si>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</si>
  <si>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</si>
  <si>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</si>
  <si>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</si>
  <si>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</si>
  <si>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</si>
  <si>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</si>
  <si>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</si>
  <si>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</si>
  <si>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</si>
  <si>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</si>
  <si>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</si>
  <si>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</si>
  <si>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</si>
  <si>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</si>
  <si>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</si>
  <si>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</si>
  <si>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</si>
  <si>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</si>
  <si>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</si>
  <si>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</si>
  <si>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</si>
  <si>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</si>
  <si>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</si>
  <si>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</si>
  <si>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</si>
  <si>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</si>
  <si>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</si>
  <si>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</si>
  <si>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</si>
  <si>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</si>
  <si>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</si>
  <si>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</si>
  <si>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</si>
  <si>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</si>
  <si>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</si>
  <si>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</si>
  <si>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</si>
  <si>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</si>
  <si>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</si>
  <si>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</si>
  <si>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</si>
  <si>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</si>
  <si>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</si>
  <si>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</si>
  <si>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</si>
  <si>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</si>
  <si>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</si>
  <si>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</si>
  <si>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</si>
  <si>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</si>
  <si>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</si>
  <si>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</si>
  <si>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</si>
  <si>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</si>
  <si>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</si>
  <si>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</si>
  <si>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</si>
  <si>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</si>
  <si>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</si>
  <si>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</si>
  <si>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</si>
  <si>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</si>
  <si>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</si>
  <si>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</si>
  <si>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</si>
  <si>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</si>
  <si>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</si>
  <si>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</si>
  <si>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</si>
  <si>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</si>
  <si>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</si>
  <si>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</si>
  <si>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</si>
  <si>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</si>
  <si>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</si>
  <si>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</si>
  <si>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</si>
  <si>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</si>
  <si>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</si>
  <si>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</si>
  <si>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</si>
  <si>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</si>
  <si>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</si>
  <si>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</si>
  <si>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</si>
  <si>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</si>
  <si>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</si>
  <si>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</si>
  <si>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</si>
  <si>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</si>
  <si>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</si>
  <si>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</si>
  <si>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</si>
  <si>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</si>
  <si>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</si>
  <si>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</si>
  <si>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</si>
  <si>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</si>
  <si>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</si>
  <si>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</si>
  <si>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</si>
  <si>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</si>
  <si>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</si>
  <si>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</si>
  <si>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</si>
  <si>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</si>
  <si>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</si>
  <si>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</si>
  <si>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</si>
  <si>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</si>
  <si>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</si>
  <si>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</si>
  <si>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</si>
  <si>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</si>
  <si>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</si>
  <si>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</si>
  <si>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</si>
  <si>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</si>
  <si>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</si>
  <si>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</si>
  <si>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</si>
  <si>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</si>
  <si>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</si>
  <si>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</si>
  <si>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</si>
  <si>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</si>
  <si>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</si>
  <si>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</si>
  <si>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</si>
  <si>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</si>
  <si>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</si>
  <si>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</si>
  <si>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</si>
  <si>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</si>
  <si>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</si>
  <si>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</si>
  <si>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</si>
  <si>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</si>
  <si>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</si>
  <si>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</si>
  <si>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</si>
  <si>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</si>
  <si>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</si>
  <si>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</si>
  <si>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</si>
  <si>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</si>
  <si>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</si>
  <si>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</si>
  <si>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</si>
  <si>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</si>
  <si>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</si>
  <si>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</si>
  <si>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</si>
  <si>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</si>
  <si>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</si>
  <si>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</si>
  <si>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</si>
  <si>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</si>
  <si>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</si>
  <si>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</si>
  <si>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</si>
  <si>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</si>
  <si>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</si>
  <si>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</si>
  <si>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</si>
  <si>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</si>
  <si>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</si>
  <si>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</si>
  <si>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</si>
  <si>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</si>
  <si>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</si>
  <si>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</si>
  <si>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</si>
  <si>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</si>
  <si>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</si>
  <si>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</si>
  <si>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</si>
  <si>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</si>
  <si>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</si>
  <si>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</si>
  <si>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</si>
  <si>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</si>
  <si>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</si>
  <si>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</si>
  <si>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</si>
  <si>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</si>
  <si>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</si>
  <si>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</si>
  <si>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</si>
  <si>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</si>
  <si>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</si>
  <si>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</si>
  <si>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</si>
  <si>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</si>
  <si>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</si>
  <si>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</si>
  <si>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</si>
  <si>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</si>
  <si>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</si>
  <si>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</si>
  <si>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</si>
  <si>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</si>
  <si>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</si>
  <si>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</si>
  <si>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</si>
  <si>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</si>
  <si>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</si>
  <si>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</si>
  <si>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</si>
  <si>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</si>
  <si>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</si>
  <si>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</si>
  <si>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</si>
  <si>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</si>
  <si>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</si>
  <si>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</si>
  <si>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</si>
  <si>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</si>
  <si>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</si>
  <si>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</si>
  <si>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</si>
  <si>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</si>
  <si>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</si>
  <si>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</si>
  <si>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</si>
  <si>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</si>
  <si>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</si>
  <si>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</si>
  <si>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</si>
  <si>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</si>
  <si>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</si>
  <si>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</si>
  <si>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</si>
  <si>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</si>
  <si>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</si>
  <si>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</si>
  <si>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</si>
  <si>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</si>
  <si>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</si>
  <si>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</si>
  <si>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</si>
  <si>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</si>
  <si>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</si>
  <si>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</si>
  <si>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</si>
  <si>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</si>
  <si>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</si>
  <si>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</si>
  <si>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</si>
  <si>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</si>
  <si>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</si>
  <si>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</si>
  <si>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</si>
  <si>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</si>
  <si>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</si>
  <si>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</si>
  <si>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</si>
  <si>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</si>
  <si>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</si>
  <si>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</si>
  <si>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</si>
  <si>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</si>
  <si>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</si>
  <si>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</si>
  <si>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</si>
  <si>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</si>
  <si>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</si>
  <si>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</si>
  <si>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</si>
  <si>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</si>
  <si>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</si>
  <si>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</si>
  <si>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</si>
  <si>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</si>
  <si>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</si>
  <si>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</si>
  <si>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</si>
  <si>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</si>
  <si>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</si>
  <si>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</si>
  <si>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</si>
  <si>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</si>
  <si>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</si>
  <si>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</si>
  <si>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</si>
  <si>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</si>
  <si>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</si>
  <si>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</si>
  <si>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</si>
  <si>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</si>
  <si>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</si>
  <si>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</si>
  <si>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</si>
  <si>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</si>
  <si>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</si>
  <si>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</si>
  <si>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</si>
  <si>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</si>
  <si>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</si>
  <si>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</si>
  <si>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</si>
  <si>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</si>
  <si>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</si>
  <si>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</si>
  <si>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</si>
  <si>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</si>
  <si>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</si>
  <si>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</si>
  <si>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</si>
  <si>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</si>
  <si>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</si>
  <si>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</si>
  <si>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</si>
  <si>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</si>
  <si>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</si>
  <si>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</si>
  <si>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</si>
  <si>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</si>
  <si>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</si>
  <si>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</si>
  <si>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</si>
  <si>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</si>
  <si>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</si>
  <si>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</si>
  <si>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</si>
  <si>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</si>
  <si>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</si>
  <si>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</si>
  <si>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</si>
  <si>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</si>
  <si>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</si>
  <si>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</si>
  <si>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</si>
  <si>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</si>
  <si>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</si>
  <si>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</si>
  <si>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</si>
  <si>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</si>
  <si>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</si>
  <si>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</si>
  <si>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</si>
  <si>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</si>
  <si>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</si>
  <si>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</si>
  <si>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</si>
  <si>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</si>
  <si>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</si>
  <si>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</si>
  <si>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</si>
  <si>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</si>
  <si>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</si>
  <si>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</si>
  <si>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</si>
  <si>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</si>
  <si>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</si>
  <si>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</si>
  <si>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</si>
  <si>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</si>
  <si>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</si>
  <si>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</si>
  <si>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</si>
  <si>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</si>
  <si>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</si>
  <si>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</si>
  <si>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</si>
  <si>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</si>
  <si>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</si>
  <si>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</si>
  <si>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</si>
  <si>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</si>
  <si>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</si>
  <si>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</si>
  <si>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</si>
  <si>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</si>
  <si>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</si>
  <si>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</si>
  <si>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</si>
  <si>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</si>
  <si>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</si>
  <si>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</si>
  <si>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</si>
  <si>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</si>
  <si>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</si>
  <si>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</si>
  <si>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</si>
  <si>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</si>
  <si>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</si>
  <si>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</si>
  <si>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</si>
  <si>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</si>
  <si>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</si>
  <si>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</si>
  <si>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</si>
  <si>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</si>
  <si>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</si>
  <si>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</si>
  <si>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</si>
  <si>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</si>
  <si>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</si>
  <si>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</si>
  <si>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</si>
  <si>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</si>
  <si>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</si>
  <si>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</si>
  <si>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</si>
  <si>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</si>
  <si>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</si>
  <si>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</si>
  <si>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</si>
  <si>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</si>
  <si>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</si>
  <si>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</si>
  <si>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</si>
  <si>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</si>
  <si>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</si>
  <si>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</si>
  <si>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</si>
  <si>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</si>
  <si>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</si>
  <si>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</si>
  <si>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</si>
  <si>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</si>
  <si>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</si>
  <si>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</si>
  <si>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</si>
  <si>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</si>
  <si>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</si>
  <si>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</si>
  <si>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</si>
  <si>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</si>
  <si>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</si>
  <si>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</si>
  <si>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</si>
  <si>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</si>
  <si>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</si>
  <si>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</si>
  <si>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</si>
  <si>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</si>
  <si>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</si>
  <si>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</si>
  <si>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</si>
  <si>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</si>
  <si>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</si>
  <si>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</si>
  <si>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</si>
  <si>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</si>
  <si>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</si>
  <si>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</si>
  <si>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</si>
  <si>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</si>
  <si>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</si>
  <si>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</si>
  <si>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</si>
  <si>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</si>
  <si>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</si>
  <si>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</si>
  <si>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</si>
  <si>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</si>
  <si>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</si>
  <si>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</si>
  <si>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</si>
  <si>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</si>
  <si>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</si>
  <si>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</si>
  <si>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</si>
  <si>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</si>
  <si>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</si>
  <si>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</si>
  <si>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</si>
  <si>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</si>
  <si>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</si>
  <si>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</si>
  <si>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</si>
  <si>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</si>
  <si>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</si>
  <si>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</si>
  <si>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</si>
  <si>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</si>
  <si>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</si>
  <si>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</si>
  <si>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</si>
  <si>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</si>
  <si>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</si>
  <si>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</si>
  <si>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</si>
  <si>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</si>
  <si>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</si>
  <si>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</si>
  <si>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</si>
  <si>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</si>
  <si>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</si>
  <si>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</si>
  <si>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</si>
  <si>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</si>
  <si>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</si>
  <si>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</si>
  <si>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</si>
  <si>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</si>
  <si>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</si>
  <si>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</si>
  <si>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</si>
  <si>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</si>
  <si>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</si>
  <si>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</si>
  <si>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</si>
  <si>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</si>
  <si>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</si>
  <si>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</si>
  <si>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</si>
  <si>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</si>
  <si>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</si>
  <si>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</si>
  <si>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</si>
  <si>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</si>
  <si>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</si>
  <si>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</si>
  <si>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</si>
  <si>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</si>
  <si>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</si>
  <si>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</si>
  <si>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</si>
  <si>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</si>
  <si>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</si>
  <si>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</si>
  <si>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</si>
  <si>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</si>
  <si>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</si>
  <si>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</si>
  <si>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</si>
  <si>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</si>
  <si>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</si>
  <si>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</si>
  <si>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</si>
  <si>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</si>
  <si>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</si>
  <si>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</si>
  <si>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</si>
  <si>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</si>
  <si>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</si>
  <si>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</si>
  <si>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</si>
  <si>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</si>
  <si>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</si>
  <si>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</si>
  <si>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</si>
  <si>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</si>
  <si>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</si>
  <si>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</si>
  <si>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</si>
  <si>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</si>
  <si>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</si>
  <si>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</si>
  <si>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</si>
  <si>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</si>
  <si>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</si>
  <si>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</si>
  <si>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</si>
  <si>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</si>
  <si>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</si>
  <si>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</si>
  <si>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</si>
  <si>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</si>
  <si>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</si>
  <si>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</si>
  <si>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</si>
  <si>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</si>
  <si>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</si>
  <si>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</si>
  <si>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</si>
  <si>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</si>
  <si>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</si>
  <si>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</si>
  <si>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</si>
  <si>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</si>
  <si>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</si>
  <si>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</si>
  <si>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</si>
  <si>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</si>
  <si>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</si>
  <si>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</si>
  <si>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</si>
  <si>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</si>
  <si>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</si>
  <si>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</si>
  <si>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</si>
  <si>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</si>
  <si>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</si>
  <si>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</si>
  <si>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</si>
  <si>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</si>
  <si>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</si>
  <si>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</si>
  <si>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</si>
  <si>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</si>
  <si>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</si>
  <si>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</si>
  <si>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</si>
  <si>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</si>
  <si>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</si>
  <si>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</si>
  <si>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</si>
  <si>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</si>
  <si>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</si>
  <si>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</si>
  <si>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</si>
  <si>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</si>
  <si>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</si>
  <si>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</si>
  <si>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</si>
  <si>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</si>
  <si>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</si>
  <si>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</si>
  <si>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</si>
  <si>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</si>
  <si>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</si>
  <si>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</si>
  <si>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</si>
  <si>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</si>
  <si>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</si>
  <si>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</si>
  <si>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</si>
  <si>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</si>
  <si>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</si>
  <si>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</si>
  <si>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</si>
  <si>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</si>
  <si>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</si>
  <si>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</si>
  <si>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</si>
  <si>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</si>
  <si>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</si>
  <si>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</si>
  <si>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</si>
  <si>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</si>
  <si>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</si>
  <si>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</si>
  <si>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</si>
  <si>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</si>
  <si>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</si>
  <si>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</si>
  <si>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</si>
  <si>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</si>
  <si>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</si>
  <si>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</si>
  <si>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</si>
  <si>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</si>
  <si>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</si>
  <si>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</si>
  <si>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</si>
  <si>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</si>
  <si>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</si>
  <si>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</si>
  <si>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</si>
  <si>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</si>
  <si>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</si>
  <si>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</si>
  <si>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</si>
  <si>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</si>
  <si>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</si>
  <si>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</si>
  <si>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</si>
  <si>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</si>
  <si>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</si>
  <si>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</si>
  <si>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</si>
  <si>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</si>
  <si>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</si>
  <si>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</si>
  <si>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</si>
  <si>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</si>
  <si>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</si>
  <si>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</si>
  <si>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</si>
  <si>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</si>
  <si>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</si>
  <si>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</si>
  <si>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</si>
  <si>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</si>
  <si>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</si>
  <si>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</si>
  <si>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</si>
  <si>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</si>
  <si>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</si>
  <si>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</si>
  <si>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</si>
  <si>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</si>
  <si>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</si>
  <si>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</si>
  <si>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</si>
  <si>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</si>
  <si>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</si>
  <si>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</si>
  <si>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</si>
  <si>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</si>
  <si>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</si>
  <si>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</si>
  <si>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</si>
  <si>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</si>
  <si>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</si>
  <si>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</si>
  <si>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</si>
  <si>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</si>
  <si>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</si>
  <si>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</si>
  <si>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</si>
  <si>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</si>
  <si>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</si>
  <si>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</si>
  <si>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</si>
  <si>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</si>
  <si>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</si>
  <si>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</si>
  <si>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</si>
  <si>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</si>
  <si>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</si>
  <si>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</si>
  <si>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</si>
  <si>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</si>
  <si>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</si>
  <si>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</si>
  <si>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</si>
  <si>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</si>
  <si>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</si>
  <si>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</si>
  <si>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</si>
  <si>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</si>
  <si>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</si>
  <si>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</si>
  <si>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</si>
  <si>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</si>
  <si>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</si>
  <si>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</si>
  <si>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</si>
  <si>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</si>
  <si>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</si>
  <si>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</si>
  <si>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</si>
  <si>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</si>
  <si>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</si>
  <si>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</si>
  <si>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</si>
  <si>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</si>
  <si>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</si>
  <si>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</si>
  <si>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</si>
  <si>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</si>
  <si>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</si>
  <si>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</si>
  <si>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</si>
  <si>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</si>
  <si>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</si>
  <si>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</si>
  <si>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</si>
  <si>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</si>
  <si>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</si>
  <si>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</si>
  <si>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</si>
  <si>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</si>
  <si>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</si>
  <si>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</si>
  <si>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</si>
  <si>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</si>
  <si>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</si>
  <si>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</si>
  <si>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</si>
  <si>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</si>
  <si>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</si>
  <si>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</si>
  <si>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</si>
  <si>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</si>
  <si>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</si>
  <si>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</si>
  <si>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</si>
  <si>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</si>
  <si>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</si>
  <si>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</si>
  <si>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</si>
  <si>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</si>
  <si>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</si>
  <si>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</si>
  <si>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</si>
  <si>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</si>
  <si>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</si>
  <si>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</si>
  <si>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</si>
  <si>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</si>
  <si>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</si>
  <si>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</si>
  <si>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</si>
  <si>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</si>
  <si>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</si>
  <si>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</si>
  <si>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</si>
  <si>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</si>
  <si>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</si>
  <si>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</si>
  <si>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</si>
  <si>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</si>
  <si>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</si>
  <si>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</si>
  <si>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</si>
  <si>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</si>
  <si>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</si>
  <si>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</si>
  <si>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</si>
  <si>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</si>
  <si>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</si>
  <si>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</si>
  <si>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</si>
  <si>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</si>
  <si>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</si>
  <si>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</si>
  <si>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</si>
  <si>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</si>
  <si>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</si>
  <si>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</si>
  <si>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</si>
  <si>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</si>
  <si>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</si>
  <si>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</si>
  <si>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</si>
  <si>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</si>
  <si>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</si>
  <si>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</si>
  <si>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</si>
  <si>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</si>
  <si>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</si>
  <si>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</si>
  <si>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</si>
  <si>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</si>
  <si>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</si>
  <si>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</si>
  <si>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</si>
  <si>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</si>
  <si>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</si>
  <si>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</si>
  <si>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</si>
  <si>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</si>
  <si>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</si>
  <si>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</si>
  <si>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</si>
  <si>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</si>
  <si>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</si>
  <si>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</si>
  <si>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</si>
  <si>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</si>
  <si>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</si>
  <si>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</si>
  <si>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</si>
  <si>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</si>
  <si>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</si>
  <si>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</si>
  <si>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</si>
  <si>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</si>
  <si>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</si>
  <si>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</si>
  <si>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</si>
  <si>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</si>
  <si>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</si>
  <si>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</si>
  <si>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</si>
  <si>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</si>
  <si>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</si>
  <si>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</si>
  <si>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</si>
  <si>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</si>
  <si>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</si>
  <si>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</si>
  <si>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</si>
  <si>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</si>
  <si>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</si>
  <si>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</si>
  <si>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</si>
  <si>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</si>
  <si>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</si>
  <si>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</si>
  <si>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</si>
  <si>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</si>
  <si>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</si>
  <si>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</si>
  <si>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</si>
  <si>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</si>
  <si>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</si>
  <si>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</si>
  <si>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</si>
  <si>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</si>
  <si>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</si>
  <si>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</si>
  <si>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</si>
  <si>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</si>
  <si>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</si>
  <si>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</si>
  <si>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</si>
  <si>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</si>
  <si>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</si>
  <si>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</si>
  <si>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</si>
  <si>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</si>
  <si>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</si>
  <si>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</si>
  <si>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</si>
  <si>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</si>
  <si>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</si>
  <si>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</si>
  <si>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</si>
  <si>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</si>
  <si>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</si>
  <si>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</si>
  <si>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</si>
  <si>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</si>
  <si>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</si>
  <si>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</si>
  <si>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</si>
  <si>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</si>
  <si>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</si>
  <si>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</si>
  <si>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</si>
  <si>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</si>
  <si>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</si>
  <si>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</si>
  <si>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</si>
  <si>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</si>
  <si>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</si>
  <si>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</si>
  <si>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</si>
  <si>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</si>
  <si>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</si>
  <si>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</si>
  <si>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</si>
  <si>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</si>
  <si>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</si>
  <si>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</si>
  <si>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</si>
  <si>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</si>
  <si>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</si>
  <si>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</si>
  <si>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</si>
  <si>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</si>
  <si>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</si>
  <si>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</si>
  <si>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</si>
  <si>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</si>
  <si>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</si>
  <si>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</si>
  <si>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</si>
  <si>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</si>
  <si>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</si>
  <si>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</si>
  <si>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</si>
  <si>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</si>
  <si>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</si>
  <si>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</si>
  <si>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</si>
  <si>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</si>
  <si>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</si>
  <si>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</si>
  <si>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</si>
  <si>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</si>
  <si>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</si>
  <si>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</si>
  <si>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</si>
  <si>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</si>
  <si>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</si>
  <si>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</si>
  <si>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</si>
  <si>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</si>
  <si>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</si>
  <si>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</si>
  <si>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</si>
  <si>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</si>
  <si>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</si>
  <si>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</si>
  <si>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</si>
  <si>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</si>
  <si>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</si>
  <si>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</si>
  <si>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</si>
  <si>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</si>
  <si>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</si>
  <si>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</si>
  <si>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</si>
  <si>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</si>
  <si>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</si>
  <si>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</si>
  <si>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</si>
  <si>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</si>
  <si>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</si>
  <si>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</si>
  <si>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</si>
  <si>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</si>
  <si>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</si>
  <si>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</si>
  <si>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</si>
  <si>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</si>
  <si>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</si>
  <si>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</si>
  <si>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</si>
  <si>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</si>
  <si>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</si>
  <si>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</si>
  <si>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</si>
  <si>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</si>
  <si>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</si>
  <si>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</si>
  <si>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</si>
  <si>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</si>
  <si>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</si>
  <si>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</si>
  <si>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</si>
  <si>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</si>
  <si>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</si>
  <si>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</si>
  <si>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</si>
  <si>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</si>
  <si>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</si>
  <si>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</si>
  <si>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</si>
  <si>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</si>
  <si>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</si>
  <si>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</si>
  <si>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</si>
  <si>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</si>
  <si>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</si>
  <si>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</si>
  <si>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</si>
  <si>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</si>
  <si>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</si>
  <si>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</si>
  <si>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</si>
  <si>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</si>
  <si>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</si>
  <si>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</si>
  <si>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</si>
  <si>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</si>
  <si>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</si>
  <si>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</si>
  <si>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</si>
  <si>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</si>
  <si>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</si>
  <si>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</si>
  <si>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</si>
  <si>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</si>
  <si>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</si>
  <si>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</si>
  <si>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</si>
  <si>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</si>
  <si>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</si>
  <si>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</si>
  <si>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</si>
  <si>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</si>
  <si>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</si>
  <si>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</si>
  <si>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</si>
  <si>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</si>
  <si>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</si>
  <si>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</si>
  <si>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</si>
  <si>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</si>
  <si>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</si>
  <si>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</si>
  <si>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</si>
  <si>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</si>
  <si>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</si>
  <si>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</si>
  <si>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</si>
  <si>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</si>
  <si>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</si>
  <si>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</si>
  <si>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</si>
  <si>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</si>
  <si>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</si>
  <si>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</si>
  <si>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</si>
  <si>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</si>
  <si>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</si>
  <si>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</si>
  <si>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</si>
  <si>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</si>
  <si>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</si>
  <si>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</si>
  <si>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</si>
  <si>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</si>
  <si>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</si>
  <si>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</si>
  <si>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</si>
  <si>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</si>
  <si>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</si>
  <si>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</si>
  <si>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</si>
  <si>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</si>
  <si>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</si>
  <si>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</si>
  <si>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</si>
  <si>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</si>
  <si>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</si>
  <si>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</si>
  <si>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</si>
  <si>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</si>
  <si>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</si>
  <si>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</si>
  <si>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</si>
  <si>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</si>
  <si>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</si>
  <si>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</si>
  <si>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</si>
  <si>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</si>
  <si>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</si>
  <si>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</si>
  <si>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</si>
  <si>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</si>
  <si>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</si>
  <si>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</si>
  <si>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</si>
  <si>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</si>
  <si>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</si>
  <si>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</si>
  <si>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</si>
  <si>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</si>
  <si>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</si>
  <si>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</si>
  <si>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</si>
  <si>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</si>
  <si>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</si>
  <si>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</si>
  <si>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</si>
  <si>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</si>
  <si>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</si>
  <si>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</si>
  <si>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</si>
  <si>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</si>
  <si>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</si>
  <si>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</si>
  <si>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</si>
  <si>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</si>
  <si>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</si>
  <si>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</si>
  <si>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</si>
  <si>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</si>
  <si>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</si>
  <si>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</si>
  <si>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</si>
  <si>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</si>
  <si>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</si>
  <si>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</si>
  <si>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</si>
  <si>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</si>
  <si>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</si>
  <si>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</si>
  <si>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</si>
  <si>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</si>
  <si>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</si>
  <si>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</si>
  <si>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</si>
  <si>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</si>
  <si>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</si>
  <si>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</si>
  <si>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</si>
  <si>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</si>
  <si>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</si>
  <si>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</si>
  <si>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</si>
  <si>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</si>
  <si>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</si>
  <si>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</si>
  <si>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</si>
  <si>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</si>
  <si>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</si>
  <si>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</si>
  <si>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</si>
  <si>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</si>
  <si>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</si>
  <si>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</si>
  <si>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</si>
  <si>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</si>
  <si>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</si>
  <si>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</si>
  <si>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</si>
  <si>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</si>
  <si>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</si>
  <si>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</si>
  <si>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</si>
  <si>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</si>
  <si>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</si>
  <si>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</si>
  <si>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</si>
  <si>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</si>
  <si>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</si>
  <si>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</si>
  <si>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</si>
  <si>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</si>
  <si>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</si>
  <si>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</si>
  <si>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</si>
  <si>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</si>
  <si>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</si>
  <si>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</si>
  <si>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</si>
  <si>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</si>
  <si>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</si>
  <si>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</si>
  <si>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</si>
  <si>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</si>
  <si>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</si>
  <si>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</si>
  <si>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</si>
  <si>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</si>
  <si>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</si>
  <si>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</si>
  <si>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</si>
  <si>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</si>
  <si>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</si>
  <si>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</si>
  <si>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</si>
  <si>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</si>
  <si>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</si>
  <si>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</si>
  <si>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</si>
  <si>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</si>
  <si>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</si>
  <si>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</si>
  <si>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</si>
  <si>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</si>
  <si>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</si>
  <si>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</si>
  <si>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</si>
  <si>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</si>
  <si>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</si>
  <si>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</si>
  <si>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</si>
  <si>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</si>
  <si>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</si>
  <si>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</si>
  <si>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</si>
  <si>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</si>
  <si>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</si>
  <si>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</si>
  <si>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</si>
  <si>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</si>
  <si>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</si>
  <si>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</si>
  <si>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</si>
  <si>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</si>
  <si>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</si>
  <si>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</si>
  <si>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</si>
  <si>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</si>
  <si>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</si>
  <si>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</si>
  <si>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</si>
  <si>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</si>
  <si>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</si>
  <si>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</si>
  <si>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</si>
  <si>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</si>
  <si>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</si>
  <si>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</si>
  <si>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</si>
  <si>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</si>
  <si>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</si>
  <si>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</si>
  <si>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</si>
  <si>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</si>
  <si>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</si>
  <si>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</si>
  <si>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</si>
  <si>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</si>
  <si>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</si>
  <si>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</si>
  <si>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</si>
  <si>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</si>
  <si>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</si>
  <si>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</si>
  <si>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</si>
  <si>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</si>
  <si>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</si>
  <si>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</si>
  <si>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</si>
  <si>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</si>
  <si>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</si>
  <si>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</si>
  <si>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</si>
  <si>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</si>
  <si>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</si>
  <si>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</si>
  <si>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</si>
  <si>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</si>
  <si>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</si>
  <si>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</si>
  <si>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</si>
  <si>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</si>
  <si>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</si>
  <si>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</si>
  <si>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</si>
  <si>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</si>
  <si>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</si>
  <si>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</si>
  <si>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</si>
  <si>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</si>
  <si>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</si>
  <si>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</si>
  <si>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</si>
  <si>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</si>
  <si>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</si>
  <si>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</si>
  <si>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</si>
  <si>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</si>
  <si>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</si>
  <si>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</si>
  <si>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</si>
  <si>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</si>
  <si>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</si>
  <si>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</si>
  <si>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</si>
  <si>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</si>
  <si>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</si>
  <si>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</si>
  <si>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</si>
  <si>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</si>
  <si>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</si>
  <si>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</si>
  <si>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</si>
  <si>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</si>
  <si>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</si>
  <si>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</si>
  <si>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</si>
  <si>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</si>
  <si>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</si>
  <si>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</si>
  <si>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</si>
  <si>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</si>
  <si>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</si>
  <si>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</si>
  <si>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</si>
  <si>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</si>
  <si>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</si>
  <si>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</si>
  <si>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</si>
  <si>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</si>
  <si>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</si>
  <si>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</si>
  <si>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</si>
  <si>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</si>
  <si>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</si>
  <si>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</si>
  <si>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</si>
  <si>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</si>
  <si>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</si>
  <si>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</si>
  <si>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</si>
  <si>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</si>
  <si>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</si>
  <si>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</si>
  <si>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</si>
  <si>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</si>
  <si>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</si>
  <si>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</si>
  <si>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</si>
  <si>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</si>
  <si>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</si>
  <si>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</si>
  <si>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</si>
  <si>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</si>
  <si>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</si>
  <si>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</si>
  <si>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</si>
  <si>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</si>
  <si>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</si>
  <si>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</si>
  <si>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</si>
  <si>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</si>
  <si>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</si>
  <si>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</si>
  <si>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</si>
  <si>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</si>
  <si>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</si>
  <si>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</si>
  <si>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</si>
  <si>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</si>
  <si>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</si>
  <si>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</si>
  <si>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</si>
  <si>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</si>
  <si>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</si>
  <si>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</si>
  <si>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</si>
  <si>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</si>
  <si>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</si>
  <si>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</si>
  <si>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</si>
  <si>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</si>
  <si>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</si>
  <si>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</si>
  <si>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</si>
  <si>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</si>
  <si>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</si>
  <si>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</si>
  <si>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</si>
  <si>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</si>
  <si>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</si>
  <si>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</si>
  <si>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</si>
  <si>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</si>
  <si>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</si>
  <si>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</si>
  <si>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</si>
  <si>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</si>
  <si>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</si>
  <si>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</si>
  <si>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</si>
  <si>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</si>
  <si>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</si>
  <si>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</si>
  <si>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</si>
  <si>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</si>
  <si>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</si>
  <si>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</si>
  <si>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</si>
  <si>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</si>
  <si>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</si>
  <si>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</si>
  <si>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</si>
  <si>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</si>
  <si>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</si>
  <si>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</si>
  <si>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</si>
  <si>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</si>
  <si>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</si>
  <si>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</si>
  <si>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</si>
  <si>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</si>
  <si>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</si>
  <si>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</si>
  <si>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</si>
  <si>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</si>
  <si>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</si>
  <si>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</si>
  <si>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</si>
  <si>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</si>
  <si>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</si>
  <si>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</si>
  <si>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</si>
  <si>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</si>
  <si>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</si>
  <si>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</si>
  <si>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</si>
  <si>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</si>
  <si>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</si>
  <si>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</si>
  <si>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</si>
  <si>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</si>
  <si>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</si>
  <si>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</si>
  <si>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</si>
  <si>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</si>
  <si>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</si>
  <si>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</si>
  <si>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</si>
  <si>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</si>
  <si>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</si>
  <si>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</si>
  <si>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</si>
  <si>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</si>
  <si>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</si>
  <si>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</si>
  <si>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</si>
  <si>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</si>
  <si>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</si>
  <si>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</si>
  <si>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</si>
  <si>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</si>
  <si>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</si>
  <si>
    <t>6757</t>
    <phoneticPr fontId="1" type="noConversion"/>
  </si>
  <si>
    <t>uni6757-JP</t>
    <phoneticPr fontId="1" type="noConversion"/>
  </si>
  <si>
    <t>uni6757uE0101-JP</t>
    <phoneticPr fontId="1" type="noConversion"/>
  </si>
  <si>
    <t>6286</t>
    <phoneticPr fontId="1" type="noConversion"/>
  </si>
  <si>
    <t>uni6286uE0100-JP</t>
    <phoneticPr fontId="1" type="noConversion"/>
  </si>
  <si>
    <t>5BF3</t>
    <phoneticPr fontId="1" type="noConversion"/>
  </si>
  <si>
    <t>uni5BF3-KX</t>
    <phoneticPr fontId="1" type="noConversion"/>
  </si>
  <si>
    <t>6C26</t>
    <phoneticPr fontId="1" type="noConversion"/>
  </si>
  <si>
    <t>uni6C26-CL</t>
    <phoneticPr fontId="1" type="noConversion"/>
  </si>
  <si>
    <t>8921</t>
    <phoneticPr fontId="1" type="noConversion"/>
  </si>
  <si>
    <t>uni8921-JP</t>
    <phoneticPr fontId="1" type="noConversion"/>
  </si>
  <si>
    <t>60E6</t>
    <phoneticPr fontId="1" type="noConversion"/>
  </si>
  <si>
    <t>uni60E6-JP</t>
    <phoneticPr fontId="1" type="noConversion"/>
  </si>
  <si>
    <t>93A6</t>
    <phoneticPr fontId="1" type="noConversion"/>
  </si>
  <si>
    <t>uni93A6uE0102-JP</t>
    <phoneticPr fontId="1" type="noConversion"/>
  </si>
  <si>
    <t>uni516AuE0102-JP</t>
    <phoneticPr fontId="1" type="noConversion"/>
  </si>
  <si>
    <t>8A18</t>
    <phoneticPr fontId="1" type="noConversion"/>
  </si>
  <si>
    <t>uni8A18uE0102-JP</t>
    <phoneticPr fontId="1" type="noConversion"/>
  </si>
  <si>
    <t>uni55B3-MN</t>
    <phoneticPr fontId="1" type="noConversion"/>
  </si>
  <si>
    <t>7D00</t>
    <phoneticPr fontId="1" type="noConversion"/>
  </si>
  <si>
    <t>uni7D00uE0102-JP</t>
    <phoneticPr fontId="1" type="noConversion"/>
  </si>
  <si>
    <t>uni7D00uE0104-JP</t>
    <phoneticPr fontId="1" type="noConversion"/>
  </si>
  <si>
    <t>5776</t>
    <phoneticPr fontId="1" type="noConversion"/>
  </si>
  <si>
    <t>uni5776-JP</t>
    <phoneticPr fontId="1" type="noConversion"/>
  </si>
  <si>
    <t>uni57A6-JP</t>
    <phoneticPr fontId="1" type="noConversion"/>
  </si>
  <si>
    <t>57A6</t>
    <phoneticPr fontId="1" type="noConversion"/>
  </si>
  <si>
    <t>57B5</t>
    <phoneticPr fontId="1" type="noConversion"/>
  </si>
  <si>
    <t>uni57B5-CL</t>
    <phoneticPr fontId="1" type="noConversion"/>
  </si>
  <si>
    <t>57CE</t>
    <phoneticPr fontId="1" type="noConversion"/>
  </si>
  <si>
    <t>57D2</t>
    <phoneticPr fontId="1" type="noConversion"/>
  </si>
  <si>
    <t>57D5</t>
    <phoneticPr fontId="1" type="noConversion"/>
  </si>
  <si>
    <t>57E7</t>
    <phoneticPr fontId="1" type="noConversion"/>
  </si>
  <si>
    <t>5807</t>
    <phoneticPr fontId="1" type="noConversion"/>
  </si>
  <si>
    <t>580B</t>
    <phoneticPr fontId="1" type="noConversion"/>
  </si>
  <si>
    <t>580D</t>
    <phoneticPr fontId="1" type="noConversion"/>
  </si>
  <si>
    <t>5819</t>
    <phoneticPr fontId="1" type="noConversion"/>
  </si>
  <si>
    <t>5858</t>
    <phoneticPr fontId="1" type="noConversion"/>
  </si>
  <si>
    <t>5835</t>
    <phoneticPr fontId="1" type="noConversion"/>
  </si>
  <si>
    <t>583D</t>
    <phoneticPr fontId="1" type="noConversion"/>
  </si>
  <si>
    <t>uni5844-CL</t>
    <phoneticPr fontId="1" type="noConversion"/>
  </si>
  <si>
    <t>5844</t>
    <phoneticPr fontId="1" type="noConversion"/>
  </si>
  <si>
    <t>uni5844-MN</t>
    <phoneticPr fontId="1" type="noConversion"/>
  </si>
  <si>
    <t>584C</t>
    <phoneticPr fontId="1" type="noConversion"/>
  </si>
  <si>
    <t>584D</t>
    <phoneticPr fontId="1" type="noConversion"/>
  </si>
  <si>
    <t>uni584DuE0102-JP</t>
    <phoneticPr fontId="1" type="noConversion"/>
  </si>
  <si>
    <t>5863</t>
    <phoneticPr fontId="1" type="noConversion"/>
  </si>
  <si>
    <t>5865</t>
    <phoneticPr fontId="1" type="noConversion"/>
  </si>
  <si>
    <t>uni5865-JP</t>
    <phoneticPr fontId="1" type="noConversion"/>
  </si>
  <si>
    <t>5869</t>
    <phoneticPr fontId="1" type="noConversion"/>
  </si>
  <si>
    <t>25081</t>
    <phoneticPr fontId="1" type="noConversion"/>
  </si>
  <si>
    <t>u25081-CL</t>
    <phoneticPr fontId="1" type="noConversion"/>
  </si>
  <si>
    <t>586D</t>
    <phoneticPr fontId="1" type="noConversion"/>
  </si>
  <si>
    <t>5871</t>
    <phoneticPr fontId="1" type="noConversion"/>
  </si>
  <si>
    <t>uni5871-CL</t>
    <phoneticPr fontId="1" type="noConversion"/>
  </si>
  <si>
    <t>uni5871-MN</t>
    <phoneticPr fontId="1" type="noConversion"/>
  </si>
  <si>
    <t>5881</t>
    <phoneticPr fontId="1" type="noConversion"/>
  </si>
  <si>
    <t>5892</t>
    <phoneticPr fontId="1" type="noConversion"/>
  </si>
  <si>
    <t>uni5892-JP</t>
    <phoneticPr fontId="1" type="noConversion"/>
  </si>
  <si>
    <t>5893</t>
    <phoneticPr fontId="1" type="noConversion"/>
  </si>
  <si>
    <t>589C</t>
    <phoneticPr fontId="1" type="noConversion"/>
  </si>
  <si>
    <t>58C4</t>
    <phoneticPr fontId="1" type="noConversion"/>
  </si>
  <si>
    <t>21428</t>
    <phoneticPr fontId="1" type="noConversion"/>
  </si>
  <si>
    <t>58D3</t>
    <phoneticPr fontId="1" type="noConversion"/>
  </si>
  <si>
    <t>58B8</t>
    <phoneticPr fontId="1" type="noConversion"/>
  </si>
  <si>
    <t>58BA</t>
    <phoneticPr fontId="1" type="noConversion"/>
  </si>
  <si>
    <t>58F3</t>
    <phoneticPr fontId="1" type="noConversion"/>
  </si>
  <si>
    <t>5914</t>
    <phoneticPr fontId="1" type="noConversion"/>
  </si>
  <si>
    <t>590A</t>
    <phoneticPr fontId="1" type="noConversion"/>
  </si>
  <si>
    <t>uni590AuE0102-JP</t>
    <phoneticPr fontId="1" type="noConversion"/>
  </si>
  <si>
    <t>590D</t>
    <phoneticPr fontId="1" type="noConversion"/>
  </si>
  <si>
    <t>5922</t>
    <phoneticPr fontId="1" type="noConversion"/>
  </si>
  <si>
    <t>590F</t>
    <phoneticPr fontId="1" type="noConversion"/>
  </si>
  <si>
    <t>5912</t>
    <phoneticPr fontId="1" type="noConversion"/>
  </si>
  <si>
    <t>595A</t>
    <phoneticPr fontId="1" type="noConversion"/>
  </si>
  <si>
    <t>uni595A-MN</t>
    <phoneticPr fontId="1" type="noConversion"/>
  </si>
  <si>
    <t>5953</t>
    <phoneticPr fontId="1" type="noConversion"/>
  </si>
  <si>
    <t>595D</t>
    <phoneticPr fontId="1" type="noConversion"/>
  </si>
  <si>
    <t>uni595DuE0102-JP</t>
    <phoneticPr fontId="1" type="noConversion"/>
  </si>
  <si>
    <t>595F</t>
    <phoneticPr fontId="1" type="noConversion"/>
  </si>
  <si>
    <t>5960</t>
    <phoneticPr fontId="1" type="noConversion"/>
  </si>
  <si>
    <t>5962</t>
    <phoneticPr fontId="1" type="noConversion"/>
  </si>
  <si>
    <t>5969</t>
    <phoneticPr fontId="1" type="noConversion"/>
  </si>
  <si>
    <t>uni5969uE0102-JP</t>
    <phoneticPr fontId="1" type="noConversion"/>
  </si>
  <si>
    <t>5984</t>
    <phoneticPr fontId="1" type="noConversion"/>
  </si>
  <si>
    <t>599B</t>
    <phoneticPr fontId="1" type="noConversion"/>
  </si>
  <si>
    <t>uni599BuE0102-JP</t>
    <phoneticPr fontId="1" type="noConversion"/>
  </si>
  <si>
    <t>59A5</t>
    <phoneticPr fontId="1" type="noConversion"/>
  </si>
  <si>
    <t>598F</t>
    <phoneticPr fontId="1" type="noConversion"/>
  </si>
  <si>
    <t>uni598F-CL</t>
    <phoneticPr fontId="1" type="noConversion"/>
  </si>
  <si>
    <t>uni598F-JP</t>
    <phoneticPr fontId="1" type="noConversion"/>
  </si>
  <si>
    <t>5998</t>
    <phoneticPr fontId="1" type="noConversion"/>
  </si>
  <si>
    <t>uni5998-JP</t>
    <phoneticPr fontId="1" type="noConversion"/>
  </si>
  <si>
    <t>599E</t>
    <phoneticPr fontId="1" type="noConversion"/>
  </si>
  <si>
    <t>uni599E-JP</t>
    <phoneticPr fontId="1" type="noConversion"/>
  </si>
  <si>
    <t>59C5</t>
    <phoneticPr fontId="1" type="noConversion"/>
  </si>
  <si>
    <t>uni59C5-JP</t>
    <phoneticPr fontId="1" type="noConversion"/>
  </si>
  <si>
    <t>uni59C5-MN</t>
    <phoneticPr fontId="1" type="noConversion"/>
  </si>
  <si>
    <t>59D7</t>
    <phoneticPr fontId="1" type="noConversion"/>
  </si>
  <si>
    <t>uni59D7-CL</t>
    <phoneticPr fontId="1" type="noConversion"/>
  </si>
  <si>
    <t>59E3</t>
    <phoneticPr fontId="1" type="noConversion"/>
  </si>
  <si>
    <t>uni59E3uE0102-JP</t>
    <phoneticPr fontId="1" type="noConversion"/>
  </si>
  <si>
    <t>59EC</t>
    <phoneticPr fontId="1" type="noConversion"/>
  </si>
  <si>
    <t>59F8</t>
    <phoneticPr fontId="1" type="noConversion"/>
  </si>
  <si>
    <t>uni59F8uE0101-MO</t>
    <phoneticPr fontId="1" type="noConversion"/>
  </si>
  <si>
    <t>59F9</t>
    <phoneticPr fontId="1" type="noConversion"/>
  </si>
  <si>
    <t>uni59F9-JP</t>
    <phoneticPr fontId="1" type="noConversion"/>
  </si>
  <si>
    <t>5A08</t>
    <phoneticPr fontId="1" type="noConversion"/>
  </si>
  <si>
    <t>uni5A08-CN</t>
    <phoneticPr fontId="1" type="noConversion"/>
  </si>
  <si>
    <t>5A1C</t>
    <phoneticPr fontId="1" type="noConversion"/>
  </si>
  <si>
    <t>5A31</t>
    <phoneticPr fontId="1" type="noConversion"/>
  </si>
  <si>
    <t>uni5A31-CN</t>
    <phoneticPr fontId="1" type="noConversion"/>
  </si>
  <si>
    <t>5A35</t>
    <phoneticPr fontId="1" type="noConversion"/>
  </si>
  <si>
    <t>5A4A</t>
    <phoneticPr fontId="1" type="noConversion"/>
  </si>
  <si>
    <t>uni5A4A-JP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</si>
</sst>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"/>
  <sheetViews>
    <sheetView topLeftCell="A172" workbookViewId="0">
      <selection activeCell="A184" sqref="A184:XFD184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202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81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70933</v>
      </c>
      <c r="B147" s="3" t="str">
        <f t="shared" si="2"/>
        <v>城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61739</v>
      </c>
      <c r="E147" s="3" t="str">
        <f>IFERROR(VLOOKUP(D147,New_Glyph!E:G,3,0),VLOOKUP(D147,CID_MAP!A:D,4,0))</f>
        <v>u2F852-JP</v>
      </c>
      <c r="F147" s="3" t="b">
        <v>1</v>
      </c>
      <c r="G147" s="3" t="b">
        <v>0</v>
      </c>
      <c r="H147" s="3" t="b">
        <v>0</v>
      </c>
    </row>
    <row r="148" spans="1:8" ht="25.05" customHeight="1" x14ac:dyDescent="0.7">
      <c r="A148" s="6" t="s">
        <v>70934</v>
      </c>
      <c r="B148" s="3" t="str">
        <f t="shared" si="2"/>
        <v>埒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13480</v>
      </c>
      <c r="E148" s="3" t="str">
        <f>IFERROR(VLOOKUP(D148,New_Glyph!E:G,3,0),VLOOKUP(D148,CID_MAP!A:D,4,0))</f>
        <v>uni57D2-CN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70935</v>
      </c>
      <c r="B149" s="3" t="str">
        <f t="shared" si="2"/>
        <v>埕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13484</v>
      </c>
      <c r="E149" s="3" t="str">
        <f>IFERROR(VLOOKUP(D149,New_Glyph!E:G,3,0),VLOOKUP(D149,CID_MAP!A:D,4,0))</f>
        <v>uni57D5-CN</v>
      </c>
      <c r="F149" s="3" t="b">
        <v>0</v>
      </c>
      <c r="G149" s="3" t="b">
        <v>1</v>
      </c>
      <c r="H149" s="3" t="b">
        <v>0</v>
      </c>
    </row>
    <row r="150" spans="1:8" ht="25.05" customHeight="1" x14ac:dyDescent="0.7">
      <c r="A150" s="6" t="s">
        <v>70893</v>
      </c>
      <c r="B150" s="3" t="str">
        <f t="shared" si="2"/>
        <v>埖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62105</v>
      </c>
      <c r="E150" s="3" t="str">
        <f>IFERROR(VLOOKUP(D150,New_Glyph!E:G,3,0),VLOOKUP(D150,CID_MAP!A:D,4,0))</f>
        <v>uni57D6uE0101-JP</v>
      </c>
      <c r="F150" s="3" t="b">
        <v>1</v>
      </c>
      <c r="G150" s="3" t="b">
        <v>1</v>
      </c>
      <c r="H150" s="3" t="b">
        <v>0</v>
      </c>
    </row>
    <row r="151" spans="1:8" ht="25.05" customHeight="1" x14ac:dyDescent="0.7">
      <c r="A151" s="6" t="s">
        <v>70936</v>
      </c>
      <c r="B151" s="3" t="str">
        <f t="shared" si="2"/>
        <v>埧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13513</v>
      </c>
      <c r="E151" s="3" t="str">
        <f>IFERROR(VLOOKUP(D151,New_Glyph!E:G,3,0),VLOOKUP(D151,CID_MAP!A:D,4,0))</f>
        <v>uni57E7-CN</v>
      </c>
      <c r="F151" s="3" t="b">
        <v>1</v>
      </c>
      <c r="G151" s="3" t="b">
        <v>1</v>
      </c>
      <c r="H151" s="3" t="b">
        <v>0</v>
      </c>
    </row>
    <row r="152" spans="1:8" ht="25.05" customHeight="1" x14ac:dyDescent="0.7">
      <c r="A152" s="6" t="s">
        <v>70891</v>
      </c>
      <c r="B152" s="3" t="str">
        <f t="shared" si="2"/>
        <v>埩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13517</v>
      </c>
      <c r="E152" s="3" t="str">
        <f>IFERROR(VLOOKUP(D152,New_Glyph!E:G,3,0),VLOOKUP(D152,CID_MAP!A:D,4,0))</f>
        <v>uni57E9-TW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 t="s">
        <v>70938</v>
      </c>
      <c r="B153" s="3" t="str">
        <f t="shared" si="2"/>
        <v>堋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62108</v>
      </c>
      <c r="E153" s="3" t="str">
        <f>IFERROR(VLOOKUP(D153,New_Glyph!E:G,3,0),VLOOKUP(D153,CID_MAP!A:D,4,0))</f>
        <v>uni580BuE0101-JP</v>
      </c>
      <c r="F153" s="3" t="b">
        <v>1</v>
      </c>
      <c r="G153" s="3" t="b">
        <v>0</v>
      </c>
      <c r="H153" s="3" t="b">
        <v>0</v>
      </c>
    </row>
    <row r="154" spans="1:8" ht="25.05" customHeight="1" x14ac:dyDescent="0.7">
      <c r="A154" s="6" t="s">
        <v>70940</v>
      </c>
      <c r="B154" s="3" t="str">
        <f t="shared" si="2"/>
        <v>堙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62109</v>
      </c>
      <c r="E154" s="3" t="str">
        <f>IFERROR(VLOOKUP(D154,New_Glyph!E:G,3,0),VLOOKUP(D154,CID_MAP!A:D,4,0))</f>
        <v>uni5819uE0101-JP</v>
      </c>
      <c r="F154" s="3" t="b">
        <v>1</v>
      </c>
      <c r="G154" s="3" t="b">
        <v>0</v>
      </c>
      <c r="H154" s="3" t="b">
        <v>0</v>
      </c>
    </row>
    <row r="155" spans="1:8" ht="25.05" customHeight="1" x14ac:dyDescent="0.7">
      <c r="A155" s="6" t="s">
        <v>70942</v>
      </c>
      <c r="B155" s="3" t="str">
        <f t="shared" si="2"/>
        <v>堵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61835</v>
      </c>
      <c r="E155" s="3" t="str">
        <f>IFERROR(VLOOKUP(D155,New_Glyph!E:G,3,0),VLOOKUP(D155,CID_MAP!A:D,4,0))</f>
        <v>uni5835-JP90-JP</v>
      </c>
      <c r="F155" s="3" t="b">
        <v>0</v>
      </c>
      <c r="G155" s="3" t="b">
        <v>1</v>
      </c>
      <c r="H155" s="3" t="b">
        <v>0</v>
      </c>
    </row>
    <row r="156" spans="1:8" ht="25.05" customHeight="1" x14ac:dyDescent="0.7">
      <c r="A156" s="6" t="s">
        <v>70943</v>
      </c>
      <c r="B156" s="3" t="str">
        <f t="shared" si="2"/>
        <v>堽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62110</v>
      </c>
      <c r="E156" s="3" t="str">
        <f>IFERROR(VLOOKUP(D156,New_Glyph!E:G,3,0),VLOOKUP(D156,CID_MAP!A:D,4,0))</f>
        <v>uni583DuE0101-JP</v>
      </c>
      <c r="F156" s="3" t="b">
        <v>0</v>
      </c>
      <c r="G156" s="3" t="b">
        <v>1</v>
      </c>
      <c r="H156" s="3" t="b">
        <v>0</v>
      </c>
    </row>
    <row r="157" spans="1:8" ht="25.05" customHeight="1" x14ac:dyDescent="0.7">
      <c r="A157" s="6" t="s">
        <v>66082</v>
      </c>
      <c r="B157" s="3" t="str">
        <f t="shared" si="2"/>
        <v>塀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58849</v>
      </c>
      <c r="E157" s="3" t="str">
        <f>IFERROR(VLOOKUP(D157,New_Glyph!E:G,3,0),VLOOKUP(D157,CID_MAP!A:D,4,0))</f>
        <v>uniFA39-JP</v>
      </c>
      <c r="F157" s="3" t="b">
        <v>1</v>
      </c>
      <c r="G157" s="3" t="str">
        <f>IF($A157&lt;&gt;"","FALSE","")</f>
        <v>FALSE</v>
      </c>
      <c r="H157" s="3" t="str">
        <f t="shared" si="3"/>
        <v>FALSE</v>
      </c>
    </row>
    <row r="158" spans="1:8" ht="25.05" customHeight="1" x14ac:dyDescent="0.7">
      <c r="A158" s="6" t="s">
        <v>70947</v>
      </c>
      <c r="B158" s="3" t="str">
        <f t="shared" si="2"/>
        <v>塌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13678</v>
      </c>
      <c r="E158" s="3" t="str">
        <f>IFERROR(VLOOKUP(D158,New_Glyph!E:G,3,0),VLOOKUP(D158,CID_MAP!A:D,4,0))</f>
        <v>uni584C-KR</v>
      </c>
      <c r="F158" s="3" t="b">
        <v>1</v>
      </c>
      <c r="G158" s="3" t="b">
        <v>0</v>
      </c>
      <c r="H158" s="3" t="b">
        <v>0</v>
      </c>
    </row>
    <row r="159" spans="1:8" ht="25.05" customHeight="1" x14ac:dyDescent="0.7">
      <c r="A159" s="6" t="s">
        <v>70947</v>
      </c>
      <c r="B159" s="3" t="str">
        <f t="shared" si="2"/>
        <v>塌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13679</v>
      </c>
      <c r="E159" s="3" t="str">
        <f>IFERROR(VLOOKUP(D159,New_Glyph!E:G,3,0),VLOOKUP(D159,CID_MAP!A:D,4,0))</f>
        <v>uni584C-CN</v>
      </c>
      <c r="F159" s="3" t="b">
        <v>0</v>
      </c>
      <c r="G159" s="3" t="b">
        <v>1</v>
      </c>
      <c r="H159" s="3" t="b">
        <v>0</v>
      </c>
    </row>
    <row r="160" spans="1:8" ht="25.05" customHeight="1" x14ac:dyDescent="0.7">
      <c r="A160" s="6" t="s">
        <v>70941</v>
      </c>
      <c r="B160" s="3" t="str">
        <f>_xlfn.UNICHAR(HEX2DEC(A160))</f>
        <v>塘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62111</v>
      </c>
      <c r="E160" s="3" t="str">
        <f>IFERROR(VLOOKUP(D160,New_Glyph!E:G,3,0),VLOOKUP(D160,CID_MAP!A:D,4,0))</f>
        <v>uni5858uE0101-JP</v>
      </c>
      <c r="F160" s="3" t="b">
        <v>1</v>
      </c>
      <c r="G160" s="3" t="b">
        <v>1</v>
      </c>
      <c r="H160" s="3" t="b">
        <v>0</v>
      </c>
    </row>
    <row r="161" spans="1:8" ht="25.05" customHeight="1" x14ac:dyDescent="0.7">
      <c r="A161" s="6" t="s">
        <v>66063</v>
      </c>
      <c r="B161" s="3" t="str">
        <f t="shared" si="2"/>
        <v>塚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58806</v>
      </c>
      <c r="E161" s="3" t="str">
        <f>IFERROR(VLOOKUP(D161,New_Glyph!E:G,3,0),VLOOKUP(D161,CID_MAP!A:D,4,0))</f>
        <v>uniFA10-JP</v>
      </c>
      <c r="F161" s="3" t="b">
        <v>1</v>
      </c>
      <c r="G161" s="3" t="b">
        <v>1</v>
      </c>
      <c r="H161" s="3" t="str">
        <f t="shared" si="3"/>
        <v>FALSE</v>
      </c>
    </row>
    <row r="162" spans="1:8" ht="25.05" customHeight="1" x14ac:dyDescent="0.7">
      <c r="A162" s="6" t="s">
        <v>70950</v>
      </c>
      <c r="B162" s="3" t="str">
        <f t="shared" si="2"/>
        <v>塣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13722</v>
      </c>
      <c r="E162" s="3" t="str">
        <f>IFERROR(VLOOKUP(D162,New_Glyph!E:G,3,0),VLOOKUP(D162,CID_MAP!A:D,4,0))</f>
        <v>uni5863-CN</v>
      </c>
      <c r="F162" s="3" t="b">
        <v>0</v>
      </c>
      <c r="G162" s="3" t="b">
        <v>1</v>
      </c>
      <c r="H162" s="3" t="b">
        <v>0</v>
      </c>
    </row>
    <row r="163" spans="1:8" ht="25.05" customHeight="1" x14ac:dyDescent="0.7">
      <c r="A163" s="6" t="s">
        <v>70956</v>
      </c>
      <c r="B163" s="3" t="str">
        <f t="shared" si="2"/>
        <v>塭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13737</v>
      </c>
      <c r="E163" s="3" t="str">
        <f>IFERROR(VLOOKUP(D163,New_Glyph!E:G,3,0),VLOOKUP(D163,CID_MAP!A:D,4,0))</f>
        <v>uni586D-TW</v>
      </c>
      <c r="F163" s="3" t="b">
        <v>1</v>
      </c>
      <c r="G163" s="3" t="b">
        <v>1</v>
      </c>
      <c r="H163" s="3" t="b">
        <v>0</v>
      </c>
    </row>
    <row r="164" spans="1:8" ht="25.05" customHeight="1" x14ac:dyDescent="0.7">
      <c r="A164" s="6" t="s">
        <v>70960</v>
      </c>
      <c r="B164" s="3" t="str">
        <f t="shared" si="2"/>
        <v>墁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13772</v>
      </c>
      <c r="E164" s="3" t="str">
        <f>IFERROR(VLOOKUP(D164,New_Glyph!E:G,3,0),VLOOKUP(D164,CID_MAP!A:D,4,0))</f>
        <v>uni5881-CN</v>
      </c>
      <c r="F164" s="3" t="b">
        <v>1</v>
      </c>
      <c r="G164" s="3" t="b">
        <v>1</v>
      </c>
      <c r="H164" s="3" t="b">
        <v>0</v>
      </c>
    </row>
    <row r="165" spans="1:8" ht="25.05" customHeight="1" x14ac:dyDescent="0.7">
      <c r="A165" s="6" t="s">
        <v>70964</v>
      </c>
      <c r="B165" s="3" t="str">
        <f>_xlfn.UNICHAR(HEX2DEC(A165))</f>
        <v>墜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62114</v>
      </c>
      <c r="E165" s="3" t="str">
        <f>IFERROR(VLOOKUP(D165,New_Glyph!E:G,3,0),VLOOKUP(D165,CID_MAP!A:D,4,0))</f>
        <v>uni589CuE0101-JP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70892</v>
      </c>
      <c r="B166" s="3" t="str">
        <f>_xlfn.UNICHAR(HEX2DEC(A166))</f>
        <v>增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13821</v>
      </c>
      <c r="E166" s="3" t="str">
        <f>IFERROR(VLOOKUP(D166,New_Glyph!E:G,3,0),VLOOKUP(D166,CID_MAP!A:D,4,0))</f>
        <v>uni589E-CN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66083</v>
      </c>
      <c r="B167" s="3" t="str">
        <f t="shared" si="2"/>
        <v>墨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58850</v>
      </c>
      <c r="E167" s="3" t="str">
        <f>IFERROR(VLOOKUP(D167,New_Glyph!E:G,3,0),VLOOKUP(D167,CID_MAP!A:D,4,0))</f>
        <v>uniFA3A-JP</v>
      </c>
      <c r="F167" s="3" t="b">
        <v>1</v>
      </c>
      <c r="G167" s="3" t="b">
        <v>1</v>
      </c>
      <c r="H167" s="3" t="str">
        <f t="shared" si="3"/>
        <v>FALSE</v>
      </c>
    </row>
    <row r="168" spans="1:8" ht="25.05" customHeight="1" x14ac:dyDescent="0.7">
      <c r="A168" s="6" t="s">
        <v>70968</v>
      </c>
      <c r="B168" s="3" t="str">
        <f t="shared" si="2"/>
        <v>墸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13864</v>
      </c>
      <c r="E168" s="3" t="str">
        <f>IFERROR(VLOOKUP(D168,New_Glyph!E:G,3,0),VLOOKUP(D168,CID_MAP!A:D,4,0))</f>
        <v>uni58B8-CN</v>
      </c>
      <c r="F168" s="3" t="b">
        <v>0</v>
      </c>
      <c r="G168" s="3" t="b">
        <v>1</v>
      </c>
      <c r="H168" s="3" t="b">
        <v>0</v>
      </c>
    </row>
    <row r="169" spans="1:8" ht="25.05" customHeight="1" x14ac:dyDescent="0.7">
      <c r="A169" s="6" t="s">
        <v>70965</v>
      </c>
      <c r="B169" s="3" t="str">
        <f t="shared" si="2"/>
        <v>壄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13884</v>
      </c>
      <c r="E169" s="3" t="str">
        <f>IFERROR(VLOOKUP(D169,New_Glyph!E:G,3,0),VLOOKUP(D169,CID_MAP!A:D,4,0))</f>
        <v>uni58C4-CN</v>
      </c>
      <c r="F169" s="3" t="b">
        <v>1</v>
      </c>
      <c r="G169" s="3" t="b">
        <v>1</v>
      </c>
      <c r="H169" s="3" t="b">
        <v>0</v>
      </c>
    </row>
    <row r="170" spans="1:8" ht="25.05" customHeight="1" x14ac:dyDescent="0.7">
      <c r="A170" s="6" t="s">
        <v>70970</v>
      </c>
      <c r="B170" s="3" t="str">
        <f t="shared" si="2"/>
        <v>壳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13969</v>
      </c>
      <c r="E170" s="3" t="str">
        <f>IFERROR(VLOOKUP(D170,New_Glyph!E:G,3,0),VLOOKUP(D170,CID_MAP!A:D,4,0))</f>
        <v>uni58F3-CN</v>
      </c>
      <c r="F170" s="3" t="b">
        <v>0</v>
      </c>
      <c r="G170" s="3" t="b">
        <v>1</v>
      </c>
      <c r="H170" s="3" t="b">
        <v>0</v>
      </c>
    </row>
    <row r="171" spans="1:8" ht="25.05" customHeight="1" x14ac:dyDescent="0.7">
      <c r="A171" s="6" t="s">
        <v>70974</v>
      </c>
      <c r="B171" s="3" t="str">
        <f t="shared" si="2"/>
        <v>复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14009</v>
      </c>
      <c r="E171" s="3" t="str">
        <f>IFERROR(VLOOKUP(D171,New_Glyph!E:G,3,0),VLOOKUP(D171,CID_MAP!A:D,4,0))</f>
        <v>uni590D-CN</v>
      </c>
      <c r="F171" s="3" t="b">
        <v>1</v>
      </c>
      <c r="G171" s="3" t="b">
        <v>1</v>
      </c>
      <c r="H171" s="3" t="b">
        <v>1</v>
      </c>
    </row>
    <row r="172" spans="1:8" ht="25.05" customHeight="1" x14ac:dyDescent="0.7">
      <c r="A172" s="6">
        <v>5951</v>
      </c>
      <c r="B172" s="3" t="str">
        <f t="shared" si="2"/>
        <v>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58789</v>
      </c>
      <c r="E172" s="3" t="str">
        <f>IFERROR(VLOOKUP(D172,New_Glyph!E:G,3,0),VLOOKUP(D172,CID_MAP!A:D,4,0))</f>
        <v>uniF909-JP</v>
      </c>
      <c r="F172" s="3" t="str">
        <f>IF($A172&lt;&gt;"","FALSE","")</f>
        <v>FALSE</v>
      </c>
      <c r="G172" s="3" t="b">
        <v>1</v>
      </c>
      <c r="H172" s="3" t="str">
        <f t="shared" si="3"/>
        <v>FALSE</v>
      </c>
    </row>
    <row r="173" spans="1:8" ht="25.05" customHeight="1" x14ac:dyDescent="0.7">
      <c r="A173" s="6">
        <v>5951</v>
      </c>
      <c r="B173" s="3" t="str">
        <f t="shared" si="2"/>
        <v>契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62119</v>
      </c>
      <c r="E173" s="3" t="str">
        <f>IFERROR(VLOOKUP(D173,New_Glyph!E:G,3,0),VLOOKUP(D173,CID_MAP!A:D,4,0))</f>
        <v>uni5951uE0102-JP</v>
      </c>
      <c r="F173" s="3" t="b">
        <v>1</v>
      </c>
      <c r="G173" s="3" t="str">
        <f>IF($A173&lt;&gt;"","FALSE","")</f>
        <v>FALSE</v>
      </c>
      <c r="H173" s="3" t="str">
        <f t="shared" si="3"/>
        <v>FALSE</v>
      </c>
    </row>
    <row r="174" spans="1:8" ht="25.05" customHeight="1" x14ac:dyDescent="0.7">
      <c r="A174" s="6" t="s">
        <v>70980</v>
      </c>
      <c r="B174" s="3" t="str">
        <f t="shared" si="2"/>
        <v>奓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62120</v>
      </c>
      <c r="E174" s="3" t="str">
        <f>IFERROR(VLOOKUP(D174,New_Glyph!E:G,3,0),VLOOKUP(D174,CID_MAP!A:D,4,0))</f>
        <v>uni5953uE0101-JP</v>
      </c>
      <c r="F174" s="3" t="b">
        <v>1</v>
      </c>
      <c r="G174" s="3" t="b">
        <v>1</v>
      </c>
      <c r="H174" s="3" t="b">
        <v>0</v>
      </c>
    </row>
    <row r="175" spans="1:8" ht="25.05" customHeight="1" x14ac:dyDescent="0.7">
      <c r="A175" s="6" t="s">
        <v>70983</v>
      </c>
      <c r="B175" s="3" t="str">
        <f t="shared" si="2"/>
        <v>奟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14145</v>
      </c>
      <c r="E175" s="3" t="str">
        <f>IFERROR(VLOOKUP(D175,New_Glyph!E:G,3,0),VLOOKUP(D175,CID_MAP!A:D,4,0))</f>
        <v>uni595F-CN</v>
      </c>
      <c r="F175" s="3" t="b">
        <v>0</v>
      </c>
      <c r="G175" s="3" t="b">
        <v>1</v>
      </c>
      <c r="H175" s="3" t="b">
        <v>0</v>
      </c>
    </row>
    <row r="176" spans="1:8" ht="25.05" customHeight="1" x14ac:dyDescent="0.7">
      <c r="A176" s="6" t="s">
        <v>70984</v>
      </c>
      <c r="B176" s="3" t="str">
        <f t="shared" si="2"/>
        <v>奠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62121</v>
      </c>
      <c r="E176" s="3" t="str">
        <f>IFERROR(VLOOKUP(D176,New_Glyph!E:G,3,0),VLOOKUP(D176,CID_MAP!A:D,4,0))</f>
        <v>uni5960uE0101-JP</v>
      </c>
      <c r="F176" s="3" t="b">
        <v>0</v>
      </c>
      <c r="G176" s="3" t="b">
        <v>1</v>
      </c>
      <c r="H176" s="3" t="b">
        <v>0</v>
      </c>
    </row>
    <row r="177" spans="1:8" ht="25.05" customHeight="1" x14ac:dyDescent="0.7">
      <c r="A177" s="6" t="s">
        <v>70985</v>
      </c>
      <c r="B177" s="3" t="str">
        <f t="shared" si="2"/>
        <v>奢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62122</v>
      </c>
      <c r="E177" s="3" t="str">
        <f>IFERROR(VLOOKUP(D177,New_Glyph!E:G,3,0),VLOOKUP(D177,CID_MAP!A:D,4,0))</f>
        <v>uni5962uE0101-JP</v>
      </c>
      <c r="F177" s="3" t="b">
        <v>0</v>
      </c>
      <c r="G177" s="3" t="b">
        <v>1</v>
      </c>
      <c r="H177" s="3" t="b">
        <v>0</v>
      </c>
    </row>
    <row r="178" spans="1:8" ht="25.05" customHeight="1" x14ac:dyDescent="0.7">
      <c r="A178" s="6" t="s">
        <v>70988</v>
      </c>
      <c r="B178" s="3" t="str">
        <f t="shared" si="2"/>
        <v>妄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62124</v>
      </c>
      <c r="E178" s="3" t="str">
        <f>IFERROR(VLOOKUP(D178,New_Glyph!E:G,3,0),VLOOKUP(D178,CID_MAP!A:D,4,0))</f>
        <v>uni5984uE0101-JP</v>
      </c>
      <c r="F178" s="3" t="b">
        <v>1</v>
      </c>
      <c r="G178" s="3" t="b">
        <v>0</v>
      </c>
      <c r="H178" s="3" t="b">
        <v>0</v>
      </c>
    </row>
    <row r="179" spans="1:8" ht="25.05" customHeight="1" x14ac:dyDescent="0.7">
      <c r="A179" s="6" t="s">
        <v>70991</v>
      </c>
      <c r="B179" s="3" t="str">
        <f t="shared" si="2"/>
        <v>妥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62125</v>
      </c>
      <c r="E179" s="3" t="str">
        <f>IFERROR(VLOOKUP(D179,New_Glyph!E:G,3,0),VLOOKUP(D179,CID_MAP!A:D,4,0))</f>
        <v>uni59A5uE0101-JP</v>
      </c>
      <c r="F179" s="3" t="b">
        <v>1</v>
      </c>
      <c r="G179" s="3" t="b">
        <v>0</v>
      </c>
      <c r="H179" s="3" t="b">
        <v>0</v>
      </c>
    </row>
    <row r="180" spans="1:8" ht="25.05" customHeight="1" x14ac:dyDescent="0.7">
      <c r="A180" s="6" t="s">
        <v>71006</v>
      </c>
      <c r="B180" s="3" t="str">
        <f t="shared" si="2"/>
        <v>姬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61740</v>
      </c>
      <c r="E180" s="3" t="str">
        <f>IFERROR(VLOOKUP(D180,New_Glyph!E:G,3,0),VLOOKUP(D180,CID_MAP!A:D,4,0))</f>
        <v>u2F862-JP</v>
      </c>
      <c r="F180" s="3" t="b">
        <v>1</v>
      </c>
      <c r="G180" s="3" t="b">
        <v>0</v>
      </c>
      <c r="H180" s="3" t="b">
        <v>0</v>
      </c>
    </row>
    <row r="181" spans="1:8" ht="25.05" customHeight="1" x14ac:dyDescent="0.7">
      <c r="A181" s="6" t="s">
        <v>66049</v>
      </c>
      <c r="B181" s="3" t="str">
        <f t="shared" si="2"/>
        <v>姿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62128</v>
      </c>
      <c r="E181" s="3" t="str">
        <f>IFERROR(VLOOKUP(D181,New_Glyph!E:G,3,0),VLOOKUP(D181,CID_MAP!A:D,4,0))</f>
        <v>uni59FFuE0101-JP</v>
      </c>
      <c r="F181" s="3" t="b">
        <v>1</v>
      </c>
      <c r="G181" s="3" t="b">
        <v>1</v>
      </c>
      <c r="H181" s="3" t="str">
        <f t="shared" si="3"/>
        <v>FALSE</v>
      </c>
    </row>
    <row r="182" spans="1:8" ht="25.05" customHeight="1" x14ac:dyDescent="0.7">
      <c r="A182" s="6" t="s">
        <v>66049</v>
      </c>
      <c r="B182" s="3" t="str">
        <f t="shared" si="2"/>
        <v>姿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62129</v>
      </c>
      <c r="E182" s="3" t="str">
        <f>IFERROR(VLOOKUP(D182,New_Glyph!E:G,3,0),VLOOKUP(D182,CID_MAP!A:D,4,0))</f>
        <v>uni59FFuE0102-JP</v>
      </c>
      <c r="F182" s="3" t="str">
        <f>IF($A182&lt;&gt;"","FALSE","")</f>
        <v>FALSE</v>
      </c>
      <c r="G182" s="3" t="str">
        <f>IF($A182&lt;&gt;"","FALSE","")</f>
        <v>FALSE</v>
      </c>
      <c r="H182" s="3" t="b">
        <v>1</v>
      </c>
    </row>
    <row r="183" spans="1:8" ht="25.05" customHeight="1" x14ac:dyDescent="0.7">
      <c r="A183" s="6" t="s">
        <v>71013</v>
      </c>
      <c r="B183" s="3" t="str">
        <f t="shared" si="2"/>
        <v>娜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62130</v>
      </c>
      <c r="E183" s="3" t="str">
        <f>IFERROR(VLOOKUP(D183,New_Glyph!E:G,3,0),VLOOKUP(D183,CID_MAP!A:D,4,0))</f>
        <v>uni5A1CuE0101-JP</v>
      </c>
      <c r="F183" s="3" t="b">
        <v>1</v>
      </c>
      <c r="G183" s="3" t="b">
        <v>0</v>
      </c>
      <c r="H183" s="3" t="b">
        <v>0</v>
      </c>
    </row>
    <row r="184" spans="1:8" ht="25.05" customHeight="1" x14ac:dyDescent="0.7">
      <c r="A184" s="6" t="s">
        <v>66084</v>
      </c>
      <c r="B184" s="3" t="str">
        <f t="shared" si="2"/>
        <v>層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58851</v>
      </c>
      <c r="E184" s="3" t="str">
        <f>IFERROR(VLOOKUP(D184,New_Glyph!E:G,3,0),VLOOKUP(D184,CID_MAP!A:D,4,0))</f>
        <v>uniFA3B-JP</v>
      </c>
      <c r="F184" s="3" t="b">
        <v>1</v>
      </c>
      <c r="G184" s="3" t="b">
        <v>0</v>
      </c>
      <c r="H184" s="3" t="b">
        <v>0</v>
      </c>
    </row>
    <row r="185" spans="1:8" ht="25.05" customHeight="1" x14ac:dyDescent="0.7">
      <c r="A185" s="6" t="s">
        <v>66084</v>
      </c>
      <c r="B185" s="3" t="str">
        <f t="shared" si="2"/>
        <v>層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15850</v>
      </c>
      <c r="E185" s="3" t="str">
        <f>IFERROR(VLOOKUP(D185,New_Glyph!E:G,3,0),VLOOKUP(D185,CID_MAP!A:D,4,0))</f>
        <v>uni5C64-CN</v>
      </c>
      <c r="F185" s="3" t="str">
        <f>IF($A185&lt;&gt;"","FALSE","")</f>
        <v>FALSE</v>
      </c>
      <c r="G185" s="3" t="b">
        <v>1</v>
      </c>
      <c r="H185" s="3" t="str">
        <f t="shared" ref="H185:H191" si="4">IF($A185&lt;&gt;"","FALSE","")</f>
        <v>FALSE</v>
      </c>
    </row>
    <row r="186" spans="1:8" ht="25.05" customHeight="1" x14ac:dyDescent="0.7">
      <c r="A186" s="6" t="s">
        <v>66085</v>
      </c>
      <c r="B186" s="3" t="str">
        <f t="shared" si="2"/>
        <v>屮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58852</v>
      </c>
      <c r="E186" s="3" t="str">
        <f>IFERROR(VLOOKUP(D186,New_Glyph!E:G,3,0),VLOOKUP(D186,CID_MAP!A:D,4,0))</f>
        <v>uniFA3C-JP</v>
      </c>
      <c r="F186" s="3" t="b">
        <v>1</v>
      </c>
      <c r="G186" s="3" t="b">
        <v>1</v>
      </c>
      <c r="H186" s="3" t="str">
        <f t="shared" si="4"/>
        <v>FALSE</v>
      </c>
    </row>
    <row r="187" spans="1:8" ht="25.05" customHeight="1" x14ac:dyDescent="0.7">
      <c r="A187" s="6" t="s">
        <v>66059</v>
      </c>
      <c r="B187" s="3" t="str">
        <f t="shared" si="2"/>
        <v>廉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58799</v>
      </c>
      <c r="E187" s="3" t="str">
        <f>IFERROR(VLOOKUP(D187,New_Glyph!E:G,3,0),VLOOKUP(D187,CID_MAP!A:D,4,0))</f>
        <v>uniF9A2-JP</v>
      </c>
      <c r="F187" s="3" t="b">
        <v>1</v>
      </c>
      <c r="G187" s="3" t="str">
        <f>IF($A187&lt;&gt;"","FALSE","")</f>
        <v>FALSE</v>
      </c>
      <c r="H187" s="3" t="str">
        <f t="shared" si="4"/>
        <v>FALSE</v>
      </c>
    </row>
    <row r="188" spans="1:8" ht="25.05" customHeight="1" x14ac:dyDescent="0.7">
      <c r="A188" s="6" t="s">
        <v>66054</v>
      </c>
      <c r="B188" s="3" t="str">
        <f t="shared" si="2"/>
        <v>廊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58792</v>
      </c>
      <c r="E188" s="3" t="str">
        <f>IFERROR(VLOOKUP(D188,New_Glyph!E:G,3,0),VLOOKUP(D188,CID_MAP!A:D,4,0))</f>
        <v>uniF928-JP</v>
      </c>
      <c r="F188" s="3" t="b">
        <v>1</v>
      </c>
      <c r="G188" s="3" t="str">
        <f>IF($A188&lt;&gt;"","FALSE","")</f>
        <v>FALSE</v>
      </c>
      <c r="H188" s="3" t="str">
        <f t="shared" si="4"/>
        <v>FALSE</v>
      </c>
    </row>
    <row r="189" spans="1:8" ht="25.05" customHeight="1" x14ac:dyDescent="0.7">
      <c r="A189" s="6" t="s">
        <v>66089</v>
      </c>
      <c r="B189" s="3" t="str">
        <f t="shared" si="2"/>
        <v>悔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58853</v>
      </c>
      <c r="E189" s="3" t="str">
        <f>IFERROR(VLOOKUP(D189,New_Glyph!E:G,3,0),VLOOKUP(D189,CID_MAP!A:D,4,0))</f>
        <v>uniFA3D-JP</v>
      </c>
      <c r="F189" s="3" t="b">
        <v>1</v>
      </c>
      <c r="G189" s="3" t="b">
        <v>1</v>
      </c>
      <c r="H189" s="3" t="str">
        <f t="shared" si="4"/>
        <v>FALSE</v>
      </c>
    </row>
    <row r="190" spans="1:8" ht="25.05" customHeight="1" x14ac:dyDescent="0.7">
      <c r="A190" s="6" t="s">
        <v>66090</v>
      </c>
      <c r="B190" s="3" t="str">
        <f t="shared" si="2"/>
        <v>慨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18217</v>
      </c>
      <c r="E190" s="3" t="str">
        <f>IFERROR(VLOOKUP(D190,New_Glyph!E:G,3,0),VLOOKUP(D190,CID_MAP!A:D,4,0))</f>
        <v>uni6168-KR</v>
      </c>
      <c r="F190" s="3" t="b">
        <v>1</v>
      </c>
      <c r="G190" s="3" t="b">
        <v>0</v>
      </c>
      <c r="H190" s="3" t="str">
        <f t="shared" si="4"/>
        <v>FALSE</v>
      </c>
    </row>
    <row r="191" spans="1:8" ht="25.05" customHeight="1" x14ac:dyDescent="0.7">
      <c r="A191" s="6" t="s">
        <v>66090</v>
      </c>
      <c r="B191" s="3" t="str">
        <f t="shared" si="2"/>
        <v>慨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62216</v>
      </c>
      <c r="E191" s="3" t="str">
        <f>IFERROR(VLOOKUP(D191,New_Glyph!E:G,3,0),VLOOKUP(D191,CID_MAP!A:D,4,0))</f>
        <v>uni6168uE0102-JP</v>
      </c>
      <c r="F191" s="3" t="b">
        <v>0</v>
      </c>
      <c r="G191" s="3" t="b">
        <v>1</v>
      </c>
      <c r="H191" s="3" t="str">
        <f t="shared" si="4"/>
        <v>FALSE</v>
      </c>
    </row>
    <row r="192" spans="1:8" ht="25.05" customHeight="1" x14ac:dyDescent="0.7">
      <c r="A192" s="6" t="s">
        <v>66094</v>
      </c>
      <c r="B192" s="3" t="str">
        <f t="shared" si="2"/>
        <v>憎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58855</v>
      </c>
      <c r="E192" s="3" t="str">
        <f>IFERROR(VLOOKUP(D192,New_Glyph!E:G,3,0),VLOOKUP(D192,CID_MAP!A:D,4,0))</f>
        <v>uniFA3F-JP</v>
      </c>
      <c r="F192" s="3" t="b">
        <v>1</v>
      </c>
      <c r="G192" s="3" t="b">
        <v>0</v>
      </c>
      <c r="H192" s="3" t="b">
        <v>0</v>
      </c>
    </row>
    <row r="193" spans="1:8" ht="25.05" customHeight="1" x14ac:dyDescent="0.7">
      <c r="A193" s="6" t="s">
        <v>66094</v>
      </c>
      <c r="B193" s="3" t="str">
        <f t="shared" si="2"/>
        <v>憎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18295</v>
      </c>
      <c r="E193" s="3" t="str">
        <f>IFERROR(VLOOKUP(D193,New_Glyph!E:G,3,0),VLOOKUP(D193,CID_MAP!A:D,4,0))</f>
        <v>uni618E-CN</v>
      </c>
      <c r="F193" s="3" t="b">
        <v>0</v>
      </c>
      <c r="G193" s="3" t="b">
        <v>1</v>
      </c>
      <c r="H193" s="3" t="b">
        <v>0</v>
      </c>
    </row>
    <row r="194" spans="1:8" ht="25.05" customHeight="1" x14ac:dyDescent="0.7">
      <c r="A194" s="6" t="s">
        <v>66095</v>
      </c>
      <c r="B194" s="3" t="str">
        <f t="shared" si="2"/>
        <v>懲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62223</v>
      </c>
      <c r="E194" s="3" t="str">
        <f>IFERROR(VLOOKUP(D194,New_Glyph!E:G,3,0),VLOOKUP(D194,CID_MAP!A:D,4,0))</f>
        <v>uni61F2uE0102-JP</v>
      </c>
      <c r="F194" s="3" t="b">
        <v>1</v>
      </c>
      <c r="G194" s="3" t="b">
        <v>1</v>
      </c>
      <c r="H194" s="3" t="b">
        <v>0</v>
      </c>
    </row>
    <row r="195" spans="1:8" ht="25.05" customHeight="1" x14ac:dyDescent="0.7">
      <c r="A195" s="6" t="s">
        <v>66096</v>
      </c>
      <c r="B195" s="3" t="str">
        <f t="shared" si="2"/>
        <v>敏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58857</v>
      </c>
      <c r="E195" s="3" t="str">
        <f>IFERROR(VLOOKUP(D195,New_Glyph!E:G,3,0),VLOOKUP(D195,CID_MAP!A:D,4,0))</f>
        <v>uniFA41-JP</v>
      </c>
      <c r="F195" s="3" t="b">
        <v>1</v>
      </c>
      <c r="G195" s="3" t="b">
        <v>1</v>
      </c>
      <c r="H195" s="3" t="b">
        <v>0</v>
      </c>
    </row>
    <row r="196" spans="1:8" ht="25.05" customHeight="1" x14ac:dyDescent="0.7">
      <c r="A196" s="6" t="s">
        <v>66057</v>
      </c>
      <c r="B196" s="3" t="str">
        <f t="shared" si="2"/>
        <v>旅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58796</v>
      </c>
      <c r="E196" s="3" t="str">
        <f>IFERROR(VLOOKUP(D196,New_Glyph!E:G,3,0),VLOOKUP(D196,CID_MAP!A:D,4,0))</f>
        <v>uniF983-JP</v>
      </c>
      <c r="F196" s="3" t="b">
        <v>1</v>
      </c>
      <c r="G196" s="3" t="b">
        <v>1</v>
      </c>
      <c r="H196" s="3" t="str">
        <f t="shared" ref="H196:H202" si="5">IF($A196&lt;&gt;"","FALSE","")</f>
        <v>FALSE</v>
      </c>
    </row>
    <row r="197" spans="1:8" ht="25.05" customHeight="1" x14ac:dyDescent="0.7">
      <c r="A197" s="6" t="s">
        <v>66097</v>
      </c>
      <c r="B197" s="3" t="str">
        <f t="shared" si="2"/>
        <v>旣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58858</v>
      </c>
      <c r="E197" s="3" t="str">
        <f>IFERROR(VLOOKUP(D197,New_Glyph!E:G,3,0),VLOOKUP(D197,CID_MAP!A:D,4,0))</f>
        <v>uniFA42-JP</v>
      </c>
      <c r="F197" s="3" t="b">
        <v>1</v>
      </c>
      <c r="G197" s="3" t="b">
        <v>1</v>
      </c>
      <c r="H197" s="3" t="str">
        <f t="shared" si="5"/>
        <v>FALSE</v>
      </c>
    </row>
    <row r="198" spans="1:8" ht="25.05" customHeight="1" x14ac:dyDescent="0.7">
      <c r="A198" s="6">
        <v>6674</v>
      </c>
      <c r="B198" s="3" t="str">
        <f t="shared" si="2"/>
        <v>晴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58809</v>
      </c>
      <c r="E198" s="3" t="str">
        <f>IFERROR(VLOOKUP(D198,New_Glyph!E:G,3,0),VLOOKUP(D198,CID_MAP!A:D,4,0))</f>
        <v>uniFA12-JP</v>
      </c>
      <c r="F198" s="3" t="b">
        <v>1</v>
      </c>
      <c r="G198" s="3" t="str">
        <f>IF($A198&lt;&gt;"","FALSE","")</f>
        <v>FALSE</v>
      </c>
      <c r="H198" s="3" t="str">
        <f t="shared" si="5"/>
        <v>FALSE</v>
      </c>
    </row>
    <row r="199" spans="1:8" ht="25.05" customHeight="1" x14ac:dyDescent="0.7">
      <c r="A199" s="6" t="s">
        <v>66098</v>
      </c>
      <c r="B199" s="3" t="str">
        <f t="shared" si="2"/>
        <v>暑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58859</v>
      </c>
      <c r="E199" s="3" t="str">
        <f>IFERROR(VLOOKUP(D199,New_Glyph!E:G,3,0),VLOOKUP(D199,CID_MAP!A:D,4,0))</f>
        <v>uniFA43-JP</v>
      </c>
      <c r="F199" s="3" t="b">
        <v>1</v>
      </c>
      <c r="G199" s="3" t="str">
        <f>IF($A199&lt;&gt;"","FALSE","")</f>
        <v>FALSE</v>
      </c>
      <c r="H199" s="3" t="str">
        <f t="shared" si="5"/>
        <v>FALSE</v>
      </c>
    </row>
    <row r="200" spans="1:8" ht="25.05" customHeight="1" x14ac:dyDescent="0.7">
      <c r="A200" s="6">
        <v>6717</v>
      </c>
      <c r="B200" s="3" t="str">
        <f t="shared" si="2"/>
        <v>朗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58793</v>
      </c>
      <c r="E200" s="3" t="str">
        <f>IFERROR(VLOOKUP(D200,New_Glyph!E:G,3,0),VLOOKUP(D200,CID_MAP!A:D,4,0))</f>
        <v>uniF929-JP</v>
      </c>
      <c r="F200" s="3" t="b">
        <v>1</v>
      </c>
      <c r="G200" s="3" t="str">
        <f>IF($A200&lt;&gt;"","FALSE","")</f>
        <v>FALSE</v>
      </c>
      <c r="H200" s="3" t="str">
        <f t="shared" si="5"/>
        <v>FALSE</v>
      </c>
    </row>
    <row r="201" spans="1:8" ht="25.05" customHeight="1" x14ac:dyDescent="0.7">
      <c r="A201" s="6" t="s">
        <v>66099</v>
      </c>
      <c r="B201" s="3" t="str">
        <f t="shared" si="2"/>
        <v>梅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58860</v>
      </c>
      <c r="E201" s="3" t="str">
        <f>IFERROR(VLOOKUP(D201,New_Glyph!E:G,3,0),VLOOKUP(D201,CID_MAP!A:D,4,0))</f>
        <v>uniFA44-JP</v>
      </c>
      <c r="F201" s="3" t="b">
        <v>1</v>
      </c>
      <c r="G201" s="3" t="b">
        <v>1</v>
      </c>
      <c r="H201" s="3" t="str">
        <f t="shared" si="5"/>
        <v>FALSE</v>
      </c>
    </row>
    <row r="202" spans="1:8" ht="25.05" customHeight="1" x14ac:dyDescent="0.7">
      <c r="A202" s="6" t="s">
        <v>66052</v>
      </c>
      <c r="B202" s="3" t="str">
        <f t="shared" si="2"/>
        <v>欄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58790</v>
      </c>
      <c r="E202" s="3" t="str">
        <f>IFERROR(VLOOKUP(D202,New_Glyph!E:G,3,0),VLOOKUP(D202,CID_MAP!A:D,4,0))</f>
        <v>uniF91D-JP</v>
      </c>
      <c r="F202" s="3" t="b">
        <v>1</v>
      </c>
      <c r="G202" s="3" t="b">
        <v>1</v>
      </c>
      <c r="H202" s="3" t="str">
        <f t="shared" si="5"/>
        <v>FALSE</v>
      </c>
    </row>
    <row r="203" spans="1:8" ht="25.05" customHeight="1" x14ac:dyDescent="0.7">
      <c r="A203" s="6" t="s">
        <v>66048</v>
      </c>
      <c r="B203" s="3" t="str">
        <f t="shared" ref="B203:B286" si="6">_xlfn.UNICHAR(HEX2DEC(A203))</f>
        <v>次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62356</v>
      </c>
      <c r="E203" s="3" t="str">
        <f>IFERROR(VLOOKUP(D203,New_Glyph!E:G,3,0),VLOOKUP(D203,CID_MAP!A:D,4,0))</f>
        <v>uni6B21uE0101-JP</v>
      </c>
      <c r="F203" s="3" t="b">
        <v>1</v>
      </c>
      <c r="G203" s="3" t="b">
        <v>1</v>
      </c>
      <c r="H203" s="3" t="str">
        <f t="shared" ref="G203:H249" si="7">IF($A203&lt;&gt;"","FALSE","")</f>
        <v>FALSE</v>
      </c>
    </row>
    <row r="204" spans="1:8" ht="25.05" customHeight="1" x14ac:dyDescent="0.7">
      <c r="A204" s="6" t="s">
        <v>66048</v>
      </c>
      <c r="B204" s="3" t="str">
        <f t="shared" si="6"/>
        <v>次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62357</v>
      </c>
      <c r="E204" s="3" t="str">
        <f>IFERROR(VLOOKUP(D204,New_Glyph!E:G,3,0),VLOOKUP(D204,CID_MAP!A:D,4,0))</f>
        <v>uni6B21uE0102-JP</v>
      </c>
      <c r="F204" s="3" t="str">
        <f t="shared" ref="F204:G249" si="8">IF($A204&lt;&gt;"","FALSE","")</f>
        <v>FALSE</v>
      </c>
      <c r="G204" s="3" t="str">
        <f t="shared" si="8"/>
        <v>FALSE</v>
      </c>
      <c r="H204" s="3" t="b">
        <v>1</v>
      </c>
    </row>
    <row r="205" spans="1:8" ht="25.05" customHeight="1" x14ac:dyDescent="0.7">
      <c r="A205" s="6" t="s">
        <v>66056</v>
      </c>
      <c r="B205" s="3" t="str">
        <f t="shared" ref="B205:B215" si="9">_xlfn.UNICHAR(HEX2DEC(A205))</f>
        <v>殺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58795</v>
      </c>
      <c r="E205" s="3" t="str">
        <f>IFERROR(VLOOKUP(D205,New_Glyph!E:G,3,0),VLOOKUP(D205,CID_MAP!A:D,4,0))</f>
        <v>uniF970-JP</v>
      </c>
      <c r="F205" s="3" t="b">
        <v>1</v>
      </c>
      <c r="G205" s="3" t="b">
        <v>1</v>
      </c>
      <c r="H205" s="3" t="str">
        <f t="shared" ref="H205:H213" si="10">IF($A205&lt;&gt;"","FALSE","")</f>
        <v>FALSE</v>
      </c>
    </row>
    <row r="206" spans="1:8" ht="25.05" customHeight="1" x14ac:dyDescent="0.7">
      <c r="A206" s="6" t="s">
        <v>66100</v>
      </c>
      <c r="B206" s="3" t="str">
        <f t="shared" si="9"/>
        <v>海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58861</v>
      </c>
      <c r="E206" s="3" t="str">
        <f>IFERROR(VLOOKUP(D206,New_Glyph!E:G,3,0),VLOOKUP(D206,CID_MAP!A:D,4,0))</f>
        <v>uniFA45-JP</v>
      </c>
      <c r="F206" s="3" t="b">
        <v>1</v>
      </c>
      <c r="G206" s="3" t="b">
        <v>1</v>
      </c>
      <c r="H206" s="3" t="str">
        <f t="shared" si="10"/>
        <v>FALSE</v>
      </c>
    </row>
    <row r="207" spans="1:8" ht="25.05" customHeight="1" x14ac:dyDescent="0.7">
      <c r="A207" s="6" t="s">
        <v>66101</v>
      </c>
      <c r="B207" s="3" t="str">
        <f t="shared" si="9"/>
        <v>渚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58862</v>
      </c>
      <c r="E207" s="3" t="str">
        <f>IFERROR(VLOOKUP(D207,New_Glyph!E:G,3,0),VLOOKUP(D207,CID_MAP!A:D,4,0))</f>
        <v>uniFA46-JP</v>
      </c>
      <c r="F207" s="3" t="b">
        <v>1</v>
      </c>
      <c r="G207" s="3" t="str">
        <f>IF($A207&lt;&gt;"","FALSE","")</f>
        <v>FALSE</v>
      </c>
      <c r="H207" s="3" t="str">
        <f t="shared" si="10"/>
        <v>FALSE</v>
      </c>
    </row>
    <row r="208" spans="1:8" ht="25.05" customHeight="1" x14ac:dyDescent="0.7">
      <c r="A208" s="6" t="s">
        <v>66102</v>
      </c>
      <c r="B208" s="3" t="str">
        <f t="shared" si="9"/>
        <v>漢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58863</v>
      </c>
      <c r="E208" s="3" t="str">
        <f>IFERROR(VLOOKUP(D208,New_Glyph!E:G,3,0),VLOOKUP(D208,CID_MAP!A:D,4,0))</f>
        <v>uniFA47-JP</v>
      </c>
      <c r="F208" s="3" t="b">
        <v>1</v>
      </c>
      <c r="G208" s="3" t="b">
        <v>1</v>
      </c>
      <c r="H208" s="3" t="str">
        <f t="shared" si="10"/>
        <v>FALSE</v>
      </c>
    </row>
    <row r="209" spans="1:8" ht="25.05" customHeight="1" x14ac:dyDescent="0.7">
      <c r="A209" s="6" t="s">
        <v>66103</v>
      </c>
      <c r="B209" s="3" t="str">
        <f t="shared" si="9"/>
        <v>煮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58864</v>
      </c>
      <c r="E209" s="3" t="str">
        <f>IFERROR(VLOOKUP(D209,New_Glyph!E:G,3,0),VLOOKUP(D209,CID_MAP!A:D,4,0))</f>
        <v>uniFA48-JP</v>
      </c>
      <c r="F209" s="3" t="b">
        <v>1</v>
      </c>
      <c r="G209" s="3" t="str">
        <f>IF($A209&lt;&gt;"","FALSE","")</f>
        <v>FALSE</v>
      </c>
      <c r="H209" s="3" t="str">
        <f t="shared" si="10"/>
        <v>FALSE</v>
      </c>
    </row>
    <row r="210" spans="1:8" ht="25.05" customHeight="1" x14ac:dyDescent="0.7">
      <c r="A210" s="6" t="s">
        <v>66064</v>
      </c>
      <c r="B210" s="3" t="str">
        <f t="shared" si="9"/>
        <v>猪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58813</v>
      </c>
      <c r="E210" s="3" t="str">
        <f>IFERROR(VLOOKUP(D210,New_Glyph!E:G,3,0),VLOOKUP(D210,CID_MAP!A:D,4,0))</f>
        <v>uniFA16-JP</v>
      </c>
      <c r="F210" s="3" t="b">
        <v>1</v>
      </c>
      <c r="G210" s="3" t="str">
        <f>IF($A210&lt;&gt;"","FALSE","")</f>
        <v>FALSE</v>
      </c>
      <c r="H210" s="3" t="str">
        <f t="shared" si="10"/>
        <v>FALSE</v>
      </c>
    </row>
    <row r="211" spans="1:8" ht="25.05" customHeight="1" x14ac:dyDescent="0.7">
      <c r="A211" s="6" t="s">
        <v>66104</v>
      </c>
      <c r="B211" s="3" t="str">
        <f t="shared" si="9"/>
        <v>琢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58865</v>
      </c>
      <c r="E211" s="3" t="str">
        <f>IFERROR(VLOOKUP(D211,New_Glyph!E:G,3,0),VLOOKUP(D211,CID_MAP!A:D,4,0))</f>
        <v>uniFA4A-JP</v>
      </c>
      <c r="F211" s="3" t="b">
        <v>1</v>
      </c>
      <c r="G211" s="3" t="b">
        <v>1</v>
      </c>
      <c r="H211" s="3" t="str">
        <f t="shared" si="10"/>
        <v>FALSE</v>
      </c>
    </row>
    <row r="212" spans="1:8" ht="25.05" customHeight="1" x14ac:dyDescent="0.7">
      <c r="A212" s="6" t="s">
        <v>66065</v>
      </c>
      <c r="B212" s="3" t="str">
        <f t="shared" si="9"/>
        <v>益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58814</v>
      </c>
      <c r="E212" s="3" t="str">
        <f>IFERROR(VLOOKUP(D212,New_Glyph!E:G,3,0),VLOOKUP(D212,CID_MAP!A:D,4,0))</f>
        <v>uniFA17-JP</v>
      </c>
      <c r="F212" s="3" t="b">
        <v>1</v>
      </c>
      <c r="G212" s="3" t="str">
        <f>IF($A212&lt;&gt;"","FALSE","")</f>
        <v>FALSE</v>
      </c>
      <c r="H212" s="3" t="str">
        <f t="shared" si="10"/>
        <v>FALSE</v>
      </c>
    </row>
    <row r="213" spans="1:8" ht="25.05" customHeight="1" x14ac:dyDescent="0.7">
      <c r="A213" s="6" t="s">
        <v>66259</v>
      </c>
      <c r="B213" s="3" t="str">
        <f t="shared" si="9"/>
        <v>眾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27864</v>
      </c>
      <c r="E213" s="3" t="str">
        <f>IFERROR(VLOOKUP(D213,New_Glyph!E:G,3,0),VLOOKUP(D213,CID_MAP!A:D,4,0))</f>
        <v>uni773E-CN</v>
      </c>
      <c r="F213" s="3" t="b">
        <v>0</v>
      </c>
      <c r="G213" s="3" t="b">
        <v>1</v>
      </c>
      <c r="H213" s="3" t="str">
        <f t="shared" si="10"/>
        <v>FALSE</v>
      </c>
    </row>
    <row r="214" spans="1:8" ht="25.05" customHeight="1" x14ac:dyDescent="0.7">
      <c r="A214" s="6" t="s">
        <v>66106</v>
      </c>
      <c r="B214" s="3" t="str">
        <f t="shared" si="9"/>
        <v>碑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58866</v>
      </c>
      <c r="E214" s="3" t="str">
        <f>IFERROR(VLOOKUP(D214,New_Glyph!E:G,3,0),VLOOKUP(D214,CID_MAP!A:D,4,0))</f>
        <v>uniFA4B-JP</v>
      </c>
      <c r="F214" s="3" t="b">
        <v>1</v>
      </c>
      <c r="G214" s="3" t="b">
        <v>1</v>
      </c>
      <c r="H214" s="3" t="b">
        <v>0</v>
      </c>
    </row>
    <row r="215" spans="1:8" ht="25.05" customHeight="1" x14ac:dyDescent="0.7">
      <c r="A215" s="6" t="s">
        <v>66066</v>
      </c>
      <c r="B215" s="3" t="str">
        <f t="shared" si="9"/>
        <v>礼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58815</v>
      </c>
      <c r="E215" s="3" t="str">
        <f>IFERROR(VLOOKUP(D215,New_Glyph!E:G,3,0),VLOOKUP(D215,CID_MAP!A:D,4,0))</f>
        <v>uniFA18-JP</v>
      </c>
      <c r="F215" s="3" t="b">
        <v>1</v>
      </c>
      <c r="G215" s="3" t="str">
        <f>IF($A215&lt;&gt;"","FALSE","")</f>
        <v>FALSE</v>
      </c>
      <c r="H215" s="3" t="str">
        <f>IF($A215&lt;&gt;"","FALSE","")</f>
        <v>FALSE</v>
      </c>
    </row>
    <row r="216" spans="1:8" ht="25.05" customHeight="1" x14ac:dyDescent="0.7">
      <c r="A216" s="6" t="s">
        <v>66107</v>
      </c>
      <c r="B216" s="3" t="str">
        <f t="shared" ref="B216:B225" si="11">_xlfn.UNICHAR(HEX2DEC(A216))</f>
        <v>社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58867</v>
      </c>
      <c r="E216" s="3" t="str">
        <f>IFERROR(VLOOKUP(D216,New_Glyph!E:G,2,0),VLOOKUP(D216,CID_MAP!A:D,4,0))</f>
        <v>uniFA4C-JP</v>
      </c>
      <c r="F216" s="3" t="b">
        <v>1</v>
      </c>
      <c r="G216" s="3" t="str">
        <f t="shared" ref="G216:G225" si="12">IF($A216&lt;&gt;"","FALSE","")</f>
        <v>FALSE</v>
      </c>
      <c r="H216" s="3" t="str">
        <f t="shared" ref="H216:H225" si="13">IF($A216&lt;&gt;"","FALSE","")</f>
        <v>FALSE</v>
      </c>
    </row>
    <row r="217" spans="1:8" ht="25.05" customHeight="1" x14ac:dyDescent="0.7">
      <c r="A217" s="6" t="s">
        <v>66109</v>
      </c>
      <c r="B217" s="3" t="str">
        <f>_xlfn.UNICHAR(HEX2DEC(A217))</f>
        <v>祈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58869</v>
      </c>
      <c r="E217" s="3" t="str">
        <f>IFERROR(VLOOKUP(D217,New_Glyph!E:G,2,0),VLOOKUP(D217,CID_MAP!A:D,4,0))</f>
        <v>uniFA4E-JP</v>
      </c>
      <c r="F217" s="3" t="b">
        <v>1</v>
      </c>
      <c r="G217" s="3" t="str">
        <f>IF($A217&lt;&gt;"","FALSE","")</f>
        <v>FALSE</v>
      </c>
      <c r="H217" s="3" t="str">
        <f>IF($A217&lt;&gt;"","FALSE","")</f>
        <v>FALSE</v>
      </c>
    </row>
    <row r="218" spans="1:8" ht="25.05" customHeight="1" x14ac:dyDescent="0.7">
      <c r="A218" s="6" t="s">
        <v>66108</v>
      </c>
      <c r="B218" s="3" t="str">
        <f t="shared" si="11"/>
        <v>祉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58868</v>
      </c>
      <c r="E218" s="3" t="str">
        <f>IFERROR(VLOOKUP(D218,New_Glyph!E:G,2,0),VLOOKUP(D218,CID_MAP!A:D,4,0))</f>
        <v>uniFA4D-JP</v>
      </c>
      <c r="F218" s="3" t="b">
        <v>1</v>
      </c>
      <c r="G218" s="3" t="str">
        <f t="shared" si="12"/>
        <v>FALSE</v>
      </c>
      <c r="H218" s="3" t="str">
        <f t="shared" si="13"/>
        <v>FALSE</v>
      </c>
    </row>
    <row r="219" spans="1:8" ht="25.05" customHeight="1" x14ac:dyDescent="0.7">
      <c r="A219" s="6" t="s">
        <v>66110</v>
      </c>
      <c r="B219" s="3" t="str">
        <f t="shared" si="11"/>
        <v>祐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58870</v>
      </c>
      <c r="E219" s="3" t="str">
        <f>IFERROR(VLOOKUP(D219,New_Glyph!E:G,2,0),VLOOKUP(D219,CID_MAP!A:D,4,0))</f>
        <v>uniFA4F-JP</v>
      </c>
      <c r="F219" s="3" t="b">
        <v>1</v>
      </c>
      <c r="G219" s="3" t="str">
        <f t="shared" si="12"/>
        <v>FALSE</v>
      </c>
      <c r="H219" s="3" t="str">
        <f t="shared" si="13"/>
        <v>FALSE</v>
      </c>
    </row>
    <row r="220" spans="1:8" ht="25.05" customHeight="1" x14ac:dyDescent="0.7">
      <c r="A220" s="6" t="s">
        <v>66111</v>
      </c>
      <c r="B220" s="3" t="str">
        <f t="shared" si="11"/>
        <v>祖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58871</v>
      </c>
      <c r="E220" s="3" t="str">
        <f>IFERROR(VLOOKUP(D220,New_Glyph!E:G,2,0),VLOOKUP(D220,CID_MAP!A:D,4,0))</f>
        <v>uniFA50-JP</v>
      </c>
      <c r="F220" s="3" t="b">
        <v>1</v>
      </c>
      <c r="G220" s="3" t="str">
        <f t="shared" si="12"/>
        <v>FALSE</v>
      </c>
      <c r="H220" s="3" t="str">
        <f t="shared" si="13"/>
        <v>FALSE</v>
      </c>
    </row>
    <row r="221" spans="1:8" ht="25.05" customHeight="1" x14ac:dyDescent="0.7">
      <c r="A221" s="6" t="s">
        <v>66112</v>
      </c>
      <c r="B221" s="3" t="str">
        <f t="shared" si="11"/>
        <v>祝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58872</v>
      </c>
      <c r="E221" s="3" t="str">
        <f>IFERROR(VLOOKUP(D221,New_Glyph!E:G,2,0),VLOOKUP(D221,CID_MAP!A:D,4,0))</f>
        <v>uniFA51-JP</v>
      </c>
      <c r="F221" s="3" t="b">
        <v>1</v>
      </c>
      <c r="G221" s="3" t="str">
        <f t="shared" si="12"/>
        <v>FALSE</v>
      </c>
      <c r="H221" s="3" t="str">
        <f t="shared" si="13"/>
        <v>FALSE</v>
      </c>
    </row>
    <row r="222" spans="1:8" ht="25.05" customHeight="1" x14ac:dyDescent="0.7">
      <c r="A222" s="6" t="s">
        <v>66067</v>
      </c>
      <c r="B222" s="3" t="str">
        <f>_xlfn.UNICHAR(HEX2DEC(A222))</f>
        <v>神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58817</v>
      </c>
      <c r="E222" s="3" t="str">
        <f>IFERROR(VLOOKUP(D222,New_Glyph!E:G,3,0),VLOOKUP(D222,CID_MAP!A:D,4,0))</f>
        <v>uniFA19-JP</v>
      </c>
      <c r="F222" s="3" t="b">
        <v>1</v>
      </c>
      <c r="G222" s="3" t="str">
        <f>IF($A222&lt;&gt;"","FALSE","")</f>
        <v>FALSE</v>
      </c>
      <c r="H222" s="3" t="str">
        <f>IF($A222&lt;&gt;"","FALSE","")</f>
        <v>FALSE</v>
      </c>
    </row>
    <row r="223" spans="1:8" ht="25.05" customHeight="1" x14ac:dyDescent="0.7">
      <c r="A223" s="6">
        <v>7965</v>
      </c>
      <c r="B223" s="3" t="str">
        <f>_xlfn.UNICHAR(HEX2DEC(A223))</f>
        <v>祥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58818</v>
      </c>
      <c r="E223" s="3" t="str">
        <f>IFERROR(VLOOKUP(D223,New_Glyph!E:G,3,0),VLOOKUP(D223,CID_MAP!A:D,4,0))</f>
        <v>uniFA1A-JP</v>
      </c>
      <c r="F223" s="3" t="b">
        <v>1</v>
      </c>
      <c r="G223" s="3" t="b">
        <v>0</v>
      </c>
      <c r="H223" s="3" t="b">
        <v>0</v>
      </c>
    </row>
    <row r="224" spans="1:8" ht="25.05" customHeight="1" x14ac:dyDescent="0.7">
      <c r="A224" s="6" t="s">
        <v>66113</v>
      </c>
      <c r="B224" s="3" t="str">
        <f t="shared" si="11"/>
        <v>禍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58873</v>
      </c>
      <c r="E224" s="3" t="str">
        <f>IFERROR(VLOOKUP(D224,New_Glyph!E:G,2,0),VLOOKUP(D224,CID_MAP!A:D,4,0))</f>
        <v>uniFA52-JP</v>
      </c>
      <c r="F224" s="3" t="b">
        <v>1</v>
      </c>
      <c r="G224" s="3" t="str">
        <f t="shared" si="12"/>
        <v>FALSE</v>
      </c>
      <c r="H224" s="3" t="str">
        <f t="shared" si="13"/>
        <v>FALSE</v>
      </c>
    </row>
    <row r="225" spans="1:8" ht="25.05" customHeight="1" x14ac:dyDescent="0.7">
      <c r="A225" s="6" t="s">
        <v>66114</v>
      </c>
      <c r="B225" s="3" t="str">
        <f t="shared" si="11"/>
        <v>禎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58874</v>
      </c>
      <c r="E225" s="3" t="str">
        <f>IFERROR(VLOOKUP(D225,New_Glyph!E:G,2,0),VLOOKUP(D225,CID_MAP!A:D,4,0))</f>
        <v>uniFA53-JP</v>
      </c>
      <c r="F225" s="3" t="b">
        <v>1</v>
      </c>
      <c r="G225" s="3" t="str">
        <f t="shared" si="12"/>
        <v>FALSE</v>
      </c>
      <c r="H225" s="3" t="str">
        <f t="shared" si="13"/>
        <v>FALSE</v>
      </c>
    </row>
    <row r="226" spans="1:8" ht="25.05" customHeight="1" x14ac:dyDescent="0.7">
      <c r="A226" s="6" t="s">
        <v>66045</v>
      </c>
      <c r="B226" s="3" t="str">
        <f t="shared" ref="B226:B247" si="14">_xlfn.UNICHAR(HEX2DEC(A226))</f>
        <v>福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58819</v>
      </c>
      <c r="E226" s="3" t="str">
        <f>IFERROR(VLOOKUP(D226,New_Glyph!E:G,2,0),VLOOKUP(D226,CID_MAP!A:D,4,0))</f>
        <v>uniFA1B-JP</v>
      </c>
      <c r="F226" s="3" t="b">
        <v>1</v>
      </c>
      <c r="G226" s="3" t="str">
        <f>IF($A226&lt;&gt;"","FALSE","")</f>
        <v>FALSE</v>
      </c>
      <c r="H226" s="3" t="str">
        <f>IF($A226&lt;&gt;"","FALSE","")</f>
        <v>FALSE</v>
      </c>
    </row>
    <row r="227" spans="1:8" ht="25.05" customHeight="1" x14ac:dyDescent="0.7">
      <c r="A227" s="6" t="s">
        <v>66115</v>
      </c>
      <c r="B227" s="3" t="str">
        <f t="shared" si="14"/>
        <v>穀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58875</v>
      </c>
      <c r="E227" s="3" t="str">
        <f>IFERROR(VLOOKUP(D227,New_Glyph!E:G,2,0),VLOOKUP(D227,CID_MAP!A:D,4,0))</f>
        <v>uniFA54-JP</v>
      </c>
      <c r="F227" s="3" t="b">
        <v>1</v>
      </c>
      <c r="G227" s="3" t="b">
        <v>1</v>
      </c>
      <c r="H227" s="3" t="str">
        <f t="shared" ref="H227:H247" si="15">IF($A227&lt;&gt;"","FALSE","")</f>
        <v>FALSE</v>
      </c>
    </row>
    <row r="228" spans="1:8" ht="25.05" customHeight="1" x14ac:dyDescent="0.7">
      <c r="A228" s="6" t="s">
        <v>66116</v>
      </c>
      <c r="B228" s="3" t="str">
        <f t="shared" si="14"/>
        <v>突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58876</v>
      </c>
      <c r="E228" s="3" t="str">
        <f>IFERROR(VLOOKUP(D228,New_Glyph!E:G,2,0),VLOOKUP(D228,CID_MAP!A:D,4,0))</f>
        <v>uniFA55-JP</v>
      </c>
      <c r="F228" s="3" t="b">
        <v>1</v>
      </c>
      <c r="G228" s="3" t="b">
        <v>1</v>
      </c>
      <c r="H228" s="3" t="str">
        <f t="shared" si="15"/>
        <v>FALSE</v>
      </c>
    </row>
    <row r="229" spans="1:8" ht="25.05" customHeight="1" x14ac:dyDescent="0.7">
      <c r="A229" s="6" t="s">
        <v>66118</v>
      </c>
      <c r="B229" s="3" t="str">
        <f t="shared" si="14"/>
        <v>節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58877</v>
      </c>
      <c r="E229" s="3" t="str">
        <f>IFERROR(VLOOKUP(D229,New_Glyph!E:G,2,0),VLOOKUP(D229,CID_MAP!A:D,4,0))</f>
        <v>uniFA56-JP</v>
      </c>
      <c r="F229" s="3" t="b">
        <v>1</v>
      </c>
      <c r="G229" s="3" t="b">
        <v>0</v>
      </c>
      <c r="H229" s="3" t="str">
        <f t="shared" si="15"/>
        <v>FALSE</v>
      </c>
    </row>
    <row r="230" spans="1:8" ht="25.05" customHeight="1" x14ac:dyDescent="0.7">
      <c r="A230" s="6" t="s">
        <v>66068</v>
      </c>
      <c r="B230" s="3" t="str">
        <f t="shared" si="14"/>
        <v>精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58821</v>
      </c>
      <c r="E230" s="3" t="str">
        <f>IFERROR(VLOOKUP(D230,New_Glyph!E:G,3,0),VLOOKUP(D230,CID_MAP!A:D,4,0))</f>
        <v>uniFA1D-JP</v>
      </c>
      <c r="F230" s="3" t="b">
        <v>1</v>
      </c>
      <c r="G230" s="3" t="str">
        <f>IF($A230&lt;&gt;"","FALSE","")</f>
        <v>FALSE</v>
      </c>
      <c r="H230" s="3" t="str">
        <f t="shared" si="15"/>
        <v>FALSE</v>
      </c>
    </row>
    <row r="231" spans="1:8" ht="25.05" customHeight="1" x14ac:dyDescent="0.7">
      <c r="A231" s="6" t="s">
        <v>66062</v>
      </c>
      <c r="B231" s="3" t="str">
        <f t="shared" si="14"/>
        <v>糖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58802</v>
      </c>
      <c r="E231" s="3" t="str">
        <f>IFERROR(VLOOKUP(D231,New_Glyph!E:G,3,0),VLOOKUP(D231,CID_MAP!A:D,4,0))</f>
        <v>uniFA03-JP</v>
      </c>
      <c r="F231" s="3" t="b">
        <v>1</v>
      </c>
      <c r="G231" s="3" t="b">
        <v>1</v>
      </c>
      <c r="H231" s="3" t="str">
        <f t="shared" si="15"/>
        <v>FALSE</v>
      </c>
    </row>
    <row r="232" spans="1:8" ht="25.05" customHeight="1" x14ac:dyDescent="0.7">
      <c r="A232" s="6" t="s">
        <v>66144</v>
      </c>
      <c r="B232" s="3" t="str">
        <f t="shared" si="14"/>
        <v>絣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61766</v>
      </c>
      <c r="E232" s="3" t="str">
        <f>IFERROR(VLOOKUP(D232,New_Glyph!E:G,3,0),VLOOKUP(D232,CID_MAP!A:D,4,0))</f>
        <v>u2F96C-JP</v>
      </c>
      <c r="F232" s="3" t="b">
        <v>1</v>
      </c>
      <c r="G232" s="3" t="b">
        <v>0</v>
      </c>
      <c r="H232" s="3" t="str">
        <f t="shared" si="15"/>
        <v>FALSE</v>
      </c>
    </row>
    <row r="233" spans="1:8" ht="25.05" customHeight="1" x14ac:dyDescent="0.7">
      <c r="A233" s="6" t="s">
        <v>66119</v>
      </c>
      <c r="B233" s="3" t="str">
        <f t="shared" si="14"/>
        <v>練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58878</v>
      </c>
      <c r="E233" s="3" t="str">
        <f>IFERROR(VLOOKUP(D233,New_Glyph!E:G,3,0),VLOOKUP(D233,CID_MAP!A:D,4,0))</f>
        <v>uniFA57-JP</v>
      </c>
      <c r="F233" s="3" t="b">
        <v>1</v>
      </c>
      <c r="G233" s="3" t="b">
        <v>1</v>
      </c>
      <c r="H233" s="3" t="str">
        <f t="shared" si="15"/>
        <v>FALSE</v>
      </c>
    </row>
    <row r="234" spans="1:8" ht="25.05" customHeight="1" x14ac:dyDescent="0.7">
      <c r="A234" s="6" t="s">
        <v>66120</v>
      </c>
      <c r="B234" s="3" t="str">
        <f t="shared" si="14"/>
        <v>繁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58880</v>
      </c>
      <c r="E234" s="3" t="str">
        <f>IFERROR(VLOOKUP(D234,New_Glyph!E:G,3,0),VLOOKUP(D234,CID_MAP!A:D,4,0))</f>
        <v>uniFA59-JP</v>
      </c>
      <c r="F234" s="3" t="b">
        <v>1</v>
      </c>
      <c r="G234" s="3" t="b">
        <v>1</v>
      </c>
      <c r="H234" s="3" t="str">
        <f t="shared" si="15"/>
        <v>FALSE</v>
      </c>
    </row>
    <row r="235" spans="1:8" ht="25.05" customHeight="1" x14ac:dyDescent="0.7">
      <c r="A235" s="6" t="s">
        <v>70784</v>
      </c>
      <c r="B235" s="3" t="str">
        <f t="shared" si="14"/>
        <v>繭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62543</v>
      </c>
      <c r="E235" s="3" t="str">
        <f>IFERROR(VLOOKUP(D235,New_Glyph!E:G,3,0),VLOOKUP(D235,CID_MAP!A:D,4,0))</f>
        <v>uni7E6DuE0101-JP</v>
      </c>
      <c r="F235" s="3" t="b">
        <v>1</v>
      </c>
      <c r="G235" s="3" t="b">
        <v>1</v>
      </c>
      <c r="H235" s="3" t="str">
        <f t="shared" si="15"/>
        <v>FALSE</v>
      </c>
    </row>
    <row r="236" spans="1:8" ht="25.05" customHeight="1" x14ac:dyDescent="0.7">
      <c r="A236" s="6" t="s">
        <v>66121</v>
      </c>
      <c r="B236" s="3" t="str">
        <f t="shared" si="14"/>
        <v>署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58881</v>
      </c>
      <c r="E236" s="3" t="str">
        <f>IFERROR(VLOOKUP(D236,New_Glyph!E:G,3,0),VLOOKUP(D236,CID_MAP!A:D,4,0))</f>
        <v>uniFA5A-JP</v>
      </c>
      <c r="F236" s="3" t="b">
        <v>1</v>
      </c>
      <c r="G236" s="3" t="b">
        <v>0</v>
      </c>
      <c r="H236" s="3" t="str">
        <f t="shared" si="15"/>
        <v>FALSE</v>
      </c>
    </row>
    <row r="237" spans="1:8" ht="25.05" customHeight="1" x14ac:dyDescent="0.7">
      <c r="A237" s="6" t="s">
        <v>66069</v>
      </c>
      <c r="B237" s="3" t="str">
        <f t="shared" si="14"/>
        <v>羽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58822</v>
      </c>
      <c r="E237" s="3" t="str">
        <f>IFERROR(VLOOKUP(D237,New_Glyph!E:G,3,0),VLOOKUP(D237,CID_MAP!A:D,4,0))</f>
        <v>uniFA1E-JP</v>
      </c>
      <c r="F237" s="3" t="b">
        <v>1</v>
      </c>
      <c r="G237" s="3" t="str">
        <f>IF($A237&lt;&gt;"","FALSE","")</f>
        <v>FALSE</v>
      </c>
      <c r="H237" s="3" t="str">
        <f t="shared" si="15"/>
        <v>FALSE</v>
      </c>
    </row>
    <row r="238" spans="1:8" ht="25.05" customHeight="1" x14ac:dyDescent="0.7">
      <c r="A238" s="6" t="s">
        <v>70790</v>
      </c>
      <c r="B238" s="3" t="str">
        <f t="shared" si="14"/>
        <v>翥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32051</v>
      </c>
      <c r="E238" s="3" t="str">
        <f>IFERROR(VLOOKUP(D238,New_Glyph!E:G,3,0),VLOOKUP(D238,CID_MAP!A:D,4,0))</f>
        <v>uni7FE5-CN</v>
      </c>
      <c r="F238" s="3" t="b">
        <v>0</v>
      </c>
      <c r="G238" s="3" t="b">
        <v>1</v>
      </c>
      <c r="H238" s="3" t="str">
        <f t="shared" si="15"/>
        <v>FALSE</v>
      </c>
    </row>
    <row r="239" spans="1:8" ht="25.05" customHeight="1" x14ac:dyDescent="0.7">
      <c r="A239" s="6" t="s">
        <v>66122</v>
      </c>
      <c r="B239" s="3" t="str">
        <f t="shared" si="14"/>
        <v>者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58882</v>
      </c>
      <c r="E239" s="3" t="str">
        <f>IFERROR(VLOOKUP(D239,New_Glyph!E:G,3,0),VLOOKUP(D239,CID_MAP!A:D,4,0))</f>
        <v>uniFA5B-JP</v>
      </c>
      <c r="F239" s="3" t="b">
        <v>1</v>
      </c>
      <c r="G239" s="3" t="b">
        <v>0</v>
      </c>
      <c r="H239" s="3" t="str">
        <f t="shared" si="15"/>
        <v>FALSE</v>
      </c>
    </row>
    <row r="240" spans="1:8" ht="25.05" customHeight="1" x14ac:dyDescent="0.7">
      <c r="A240" s="6" t="s">
        <v>70778</v>
      </c>
      <c r="B240" s="3" t="str">
        <f t="shared" si="14"/>
        <v>肓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32413</v>
      </c>
      <c r="E240" s="3" t="str">
        <f>IFERROR(VLOOKUP(D240,New_Glyph!E:G,3,0),VLOOKUP(D240,CID_MAP!A:D,4,0))</f>
        <v>uni8093-KR</v>
      </c>
      <c r="F240" s="3" t="b">
        <v>0</v>
      </c>
      <c r="G240" s="3" t="b">
        <v>1</v>
      </c>
      <c r="H240" s="3" t="str">
        <f t="shared" si="15"/>
        <v>FALSE</v>
      </c>
    </row>
    <row r="241" spans="1:8" ht="25.05" customHeight="1" x14ac:dyDescent="0.7">
      <c r="A241" s="6" t="s">
        <v>66126</v>
      </c>
      <c r="B241" s="3" t="str">
        <f t="shared" si="14"/>
        <v>臭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58883</v>
      </c>
      <c r="E241" s="3" t="str">
        <f>IFERROR(VLOOKUP(D241,New_Glyph!E:G,3,0),VLOOKUP(D241,CID_MAP!A:D,4,0))</f>
        <v>uniFA5C-JP</v>
      </c>
      <c r="F241" s="3" t="b">
        <v>1</v>
      </c>
      <c r="G241" s="3" t="b">
        <v>1</v>
      </c>
      <c r="H241" s="3" t="str">
        <f t="shared" si="15"/>
        <v>FALSE</v>
      </c>
    </row>
    <row r="242" spans="1:8" ht="25.05" customHeight="1" x14ac:dyDescent="0.7">
      <c r="A242" s="6" t="s">
        <v>66128</v>
      </c>
      <c r="B242" s="3" t="str">
        <f t="shared" si="14"/>
        <v>著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58884</v>
      </c>
      <c r="E242" s="3" t="str">
        <f>IFERROR(VLOOKUP(D242,New_Glyph!E:G,3,0),VLOOKUP(D242,CID_MAP!A:D,4,0))</f>
        <v>uniFA5D-JP</v>
      </c>
      <c r="F242" s="3" t="b">
        <v>1</v>
      </c>
      <c r="G242" s="3" t="b">
        <v>0</v>
      </c>
      <c r="H242" s="3" t="str">
        <f t="shared" si="15"/>
        <v>FALSE</v>
      </c>
    </row>
    <row r="243" spans="1:8" ht="25.05" customHeight="1" x14ac:dyDescent="0.7">
      <c r="A243" s="6" t="s">
        <v>66058</v>
      </c>
      <c r="B243" s="3" t="str">
        <f t="shared" si="14"/>
        <v>蓮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58797</v>
      </c>
      <c r="E243" s="3" t="str">
        <f>IFERROR(VLOOKUP(D243,New_Glyph!E:G,3,0),VLOOKUP(D243,CID_MAP!A:D,4,0))</f>
        <v>uniF999-JP</v>
      </c>
      <c r="F243" s="3" t="b">
        <v>1</v>
      </c>
      <c r="G243" s="3" t="b">
        <v>1</v>
      </c>
      <c r="H243" s="3" t="str">
        <f t="shared" si="15"/>
        <v>FALSE</v>
      </c>
    </row>
    <row r="244" spans="1:8" ht="25.05" customHeight="1" x14ac:dyDescent="0.7">
      <c r="A244" s="6" t="s">
        <v>66053</v>
      </c>
      <c r="B244" s="3" t="str">
        <f t="shared" si="14"/>
        <v>蘭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58791</v>
      </c>
      <c r="E244" s="3" t="str">
        <f>IFERROR(VLOOKUP(D244,New_Glyph!E:G,3,0),VLOOKUP(D244,CID_MAP!A:D,4,0))</f>
        <v>uniF91F-JP</v>
      </c>
      <c r="F244" s="3" t="b">
        <v>1</v>
      </c>
      <c r="G244" s="3" t="b">
        <v>1</v>
      </c>
      <c r="H244" s="3" t="str">
        <f t="shared" si="15"/>
        <v>FALSE</v>
      </c>
    </row>
    <row r="245" spans="1:8" ht="25.05" customHeight="1" x14ac:dyDescent="0.7">
      <c r="A245" s="6" t="s">
        <v>66055</v>
      </c>
      <c r="B245" s="3" t="str">
        <f t="shared" si="14"/>
        <v>虜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58794</v>
      </c>
      <c r="E245" s="3" t="str">
        <f>IFERROR(VLOOKUP(D245,New_Glyph!E:G,3,0),VLOOKUP(D245,CID_MAP!A:D,4,0))</f>
        <v>uniF936-JP</v>
      </c>
      <c r="F245" s="3" t="b">
        <v>1</v>
      </c>
      <c r="G245" s="3" t="str">
        <f>IF($A245&lt;&gt;"","FALSE","")</f>
        <v>FALSE</v>
      </c>
      <c r="H245" s="3" t="str">
        <f t="shared" si="15"/>
        <v>FALSE</v>
      </c>
    </row>
    <row r="246" spans="1:8" ht="25.05" customHeight="1" x14ac:dyDescent="0.7">
      <c r="A246" s="6" t="s">
        <v>66129</v>
      </c>
      <c r="B246" s="3" t="str">
        <f t="shared" si="14"/>
        <v>褐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58887</v>
      </c>
      <c r="E246" s="3" t="str">
        <f>IFERROR(VLOOKUP(D246,New_Glyph!E:G,3,0),VLOOKUP(D246,CID_MAP!A:D,4,0))</f>
        <v>uniFA60-JP</v>
      </c>
      <c r="F246" s="3" t="b">
        <v>1</v>
      </c>
      <c r="G246" s="3" t="b">
        <v>1</v>
      </c>
      <c r="H246" s="3" t="str">
        <f t="shared" si="15"/>
        <v>FALSE</v>
      </c>
    </row>
    <row r="247" spans="1:8" ht="25.05" customHeight="1" x14ac:dyDescent="0.7">
      <c r="A247" s="6" t="s">
        <v>66130</v>
      </c>
      <c r="B247" s="3" t="str">
        <f t="shared" si="14"/>
        <v>視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58888</v>
      </c>
      <c r="E247" s="3" t="str">
        <f>IFERROR(VLOOKUP(D247,New_Glyph!E:G,3,0),VLOOKUP(D247,CID_MAP!A:D,4,0))</f>
        <v>uniFA61-JP</v>
      </c>
      <c r="F247" s="3" t="b">
        <v>1</v>
      </c>
      <c r="G247" s="3" t="b">
        <v>0</v>
      </c>
      <c r="H247" s="3" t="str">
        <f t="shared" si="15"/>
        <v>FALSE</v>
      </c>
    </row>
    <row r="248" spans="1:8" ht="25.05" customHeight="1" x14ac:dyDescent="0.7">
      <c r="A248" s="6" t="s">
        <v>66051</v>
      </c>
      <c r="B248" s="3" t="str">
        <f t="shared" si="6"/>
        <v>諮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62708</v>
      </c>
      <c r="E248" s="3" t="str">
        <f>IFERROR(VLOOKUP(D248,New_Glyph!E:G,3,0),VLOOKUP(D248,CID_MAP!A:D,4,0))</f>
        <v>uni8AEEuE0101-JP</v>
      </c>
      <c r="F248" s="3" t="b">
        <v>1</v>
      </c>
      <c r="G248" s="3" t="b">
        <v>1</v>
      </c>
      <c r="H248" s="3" t="str">
        <f t="shared" si="7"/>
        <v>FALSE</v>
      </c>
    </row>
    <row r="249" spans="1:8" ht="25.05" customHeight="1" x14ac:dyDescent="0.7">
      <c r="A249" s="6" t="s">
        <v>66051</v>
      </c>
      <c r="B249" s="3" t="str">
        <f t="shared" si="6"/>
        <v>諮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62709</v>
      </c>
      <c r="E249" s="3" t="str">
        <f>IFERROR(VLOOKUP(D249,New_Glyph!E:G,3,0),VLOOKUP(D249,CID_MAP!A:D,4,0))</f>
        <v>uni8AEEuE0102-JP</v>
      </c>
      <c r="F249" s="3" t="str">
        <f t="shared" si="8"/>
        <v>FALSE</v>
      </c>
      <c r="G249" s="3" t="str">
        <f t="shared" si="7"/>
        <v>FALSE</v>
      </c>
      <c r="H249" s="3" t="b">
        <v>1</v>
      </c>
    </row>
    <row r="250" spans="1:8" ht="25.05" customHeight="1" x14ac:dyDescent="0.7">
      <c r="A250" s="6" t="s">
        <v>66070</v>
      </c>
      <c r="B250" s="3" t="str">
        <f t="shared" ref="B250:B259" si="16">_xlfn.UNICHAR(HEX2DEC(A250))</f>
        <v>諸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58828</v>
      </c>
      <c r="E250" s="3" t="str">
        <f>IFERROR(VLOOKUP(D250,New_Glyph!E:G,3,0),VLOOKUP(D250,CID_MAP!A:D,4,0))</f>
        <v>uniFA22-JP</v>
      </c>
      <c r="F250" s="3" t="b">
        <v>1</v>
      </c>
      <c r="G250" s="3" t="str">
        <f>IF($A250&lt;&gt;"","FALSE","")</f>
        <v>FALSE</v>
      </c>
      <c r="H250" s="3" t="str">
        <f>IF($A250&lt;&gt;"","FALSE","")</f>
        <v>FALSE</v>
      </c>
    </row>
    <row r="251" spans="1:8" ht="25.05" customHeight="1" x14ac:dyDescent="0.7">
      <c r="A251" s="6" t="s">
        <v>66131</v>
      </c>
      <c r="B251" s="3" t="str">
        <f t="shared" si="16"/>
        <v>謁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58889</v>
      </c>
      <c r="E251" s="3" t="str">
        <f>IFERROR(VLOOKUP(D251,New_Glyph!E:G,3,0),VLOOKUP(D251,CID_MAP!A:D,4,0))</f>
        <v>uniFA62-JP</v>
      </c>
      <c r="F251" s="3" t="b">
        <v>1</v>
      </c>
      <c r="G251" s="3" t="b">
        <v>1</v>
      </c>
      <c r="H251" s="3" t="str">
        <f>IF($A251&lt;&gt;"","FALSE","")</f>
        <v>FALSE</v>
      </c>
    </row>
    <row r="252" spans="1:8" ht="25.05" customHeight="1" x14ac:dyDescent="0.7">
      <c r="A252" s="6" t="s">
        <v>66132</v>
      </c>
      <c r="B252" s="3" t="str">
        <f t="shared" si="16"/>
        <v>謹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58890</v>
      </c>
      <c r="E252" s="3" t="str">
        <f>IFERROR(VLOOKUP(D252,New_Glyph!E:G,3,0),VLOOKUP(D252,CID_MAP!A:D,4,0))</f>
        <v>uniFA63-JP</v>
      </c>
      <c r="F252" s="3" t="b">
        <v>1</v>
      </c>
      <c r="G252" s="3" t="b">
        <v>1</v>
      </c>
      <c r="H252" s="3" t="str">
        <f>IF($A252&lt;&gt;"","FALSE","")</f>
        <v>FALSE</v>
      </c>
    </row>
    <row r="253" spans="1:8" ht="25.05" customHeight="1" x14ac:dyDescent="0.7">
      <c r="A253" s="6" t="s">
        <v>66133</v>
      </c>
      <c r="B253" s="3" t="str">
        <f t="shared" si="16"/>
        <v>賓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58891</v>
      </c>
      <c r="E253" s="3" t="str">
        <f>IFERROR(VLOOKUP(D253,New_Glyph!E:G,3,0),VLOOKUP(D253,CID_MAP!A:D,4,0))</f>
        <v>uniFA64-JP</v>
      </c>
      <c r="F253" s="3" t="b">
        <v>1</v>
      </c>
      <c r="G253" s="3" t="b">
        <v>1</v>
      </c>
      <c r="H253" s="3" t="str">
        <f>IF($A253&lt;&gt;"","FALSE","")</f>
        <v>FALSE</v>
      </c>
    </row>
    <row r="254" spans="1:8" ht="25.05" customHeight="1" x14ac:dyDescent="0.7">
      <c r="A254" s="6" t="s">
        <v>66050</v>
      </c>
      <c r="B254" s="3" t="str">
        <f t="shared" si="16"/>
        <v>資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62727</v>
      </c>
      <c r="E254" s="3" t="str">
        <f>IFERROR(VLOOKUP(D254,New_Glyph!E:G,3,0),VLOOKUP(D254,CID_MAP!A:D,4,0))</f>
        <v>uni8CC7uE0101-JP</v>
      </c>
      <c r="F254" s="3" t="b">
        <v>1</v>
      </c>
      <c r="G254" s="3" t="b">
        <v>1</v>
      </c>
      <c r="H254" s="3" t="str">
        <f>IF($A254&lt;&gt;"","FALSE","")</f>
        <v>FALSE</v>
      </c>
    </row>
    <row r="255" spans="1:8" ht="25.05" customHeight="1" x14ac:dyDescent="0.7">
      <c r="A255" s="6" t="s">
        <v>66050</v>
      </c>
      <c r="B255" s="3" t="str">
        <f t="shared" si="16"/>
        <v>資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62728</v>
      </c>
      <c r="E255" s="3" t="str">
        <f>IFERROR(VLOOKUP(D255,New_Glyph!E:G,3,0),VLOOKUP(D255,CID_MAP!A:D,4,0))</f>
        <v>uni8CC7uE0102-JP</v>
      </c>
      <c r="F255" s="3" t="str">
        <f>IF($A255&lt;&gt;"","FALSE","")</f>
        <v>FALSE</v>
      </c>
      <c r="G255" s="3" t="str">
        <f>IF($A255&lt;&gt;"","FALSE","")</f>
        <v>FALSE</v>
      </c>
      <c r="H255" s="3" t="b">
        <v>1</v>
      </c>
    </row>
    <row r="256" spans="1:8" ht="25.05" customHeight="1" x14ac:dyDescent="0.7">
      <c r="A256" s="6" t="s">
        <v>66134</v>
      </c>
      <c r="B256" s="3" t="str">
        <f t="shared" si="16"/>
        <v>贈</v>
      </c>
      <c r="C256" s="3" t="str">
        <f>IF(IFERROR(VLOOKUP(D256, New_Glyph!E:G, 1, 0), "")&lt;&gt;"", "TRUE", IF(IFERROR(VLOOKUP(D256, CID_MAP!A:D, 1, 0), "")&lt;&gt;"", "FALSE", "ERROR"))</f>
        <v>FALSE</v>
      </c>
      <c r="D256" s="3">
        <v>58892</v>
      </c>
      <c r="E256" s="3" t="str">
        <f>IFERROR(VLOOKUP(D256,New_Glyph!E:G,3,0),VLOOKUP(D256,CID_MAP!A:D,4,0))</f>
        <v>uniFA65-JP</v>
      </c>
      <c r="F256" s="3" t="b">
        <v>1</v>
      </c>
      <c r="G256" s="3" t="b">
        <v>0</v>
      </c>
      <c r="H256" s="3" t="b">
        <v>0</v>
      </c>
    </row>
    <row r="257" spans="1:8" ht="25.05" customHeight="1" x14ac:dyDescent="0.7">
      <c r="A257" s="6" t="s">
        <v>66134</v>
      </c>
      <c r="B257" s="3" t="str">
        <f t="shared" si="16"/>
        <v>贈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38939</v>
      </c>
      <c r="E257" s="3" t="str">
        <f>IFERROR(VLOOKUP(D257,New_Glyph!E:G,3,0),VLOOKUP(D257,CID_MAP!A:D,4,0))</f>
        <v>uni8D08-CN</v>
      </c>
      <c r="F257" s="3" t="b">
        <v>0</v>
      </c>
      <c r="G257" s="3" t="b">
        <v>1</v>
      </c>
      <c r="H257" s="3" t="b">
        <v>0</v>
      </c>
    </row>
    <row r="258" spans="1:8" ht="25.05" customHeight="1" x14ac:dyDescent="0.7">
      <c r="A258" s="6">
        <v>9023</v>
      </c>
      <c r="B258" s="3" t="str">
        <f t="shared" si="16"/>
        <v>連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58798</v>
      </c>
      <c r="E258" s="3" t="str">
        <f>IFERROR(VLOOKUP(D258,New_Glyph!E:G,3,0),VLOOKUP(D258,CID_MAP!A:D,4,0))</f>
        <v>uniF99A-JP</v>
      </c>
      <c r="F258" s="3" t="b">
        <v>1</v>
      </c>
      <c r="G258" s="3" t="b">
        <v>1</v>
      </c>
      <c r="H258" s="3" t="str">
        <f>IF($A258&lt;&gt;"","FALSE","")</f>
        <v>FALSE</v>
      </c>
    </row>
    <row r="259" spans="1:8" ht="25.05" customHeight="1" x14ac:dyDescent="0.7">
      <c r="A259" s="6" t="s">
        <v>66135</v>
      </c>
      <c r="B259" s="3" t="str">
        <f t="shared" si="16"/>
        <v>逸</v>
      </c>
      <c r="C259" s="3" t="str">
        <f>IF(IFERROR(VLOOKUP(D259, New_Glyph!E:G, 1, 0), "")&lt;&gt;"", "TRUE", IF(IFERROR(VLOOKUP(D259, CID_MAP!A:D, 1, 0), "")&lt;&gt;"", "FALSE", "ERROR"))</f>
        <v>FALSE</v>
      </c>
      <c r="D259" s="3">
        <v>58894</v>
      </c>
      <c r="E259" s="3" t="str">
        <f>IFERROR(VLOOKUP(D259,New_Glyph!E:G,3,0),VLOOKUP(D259,CID_MAP!A:D,4,0))</f>
        <v>uniFA67-JP</v>
      </c>
      <c r="F259" s="3" t="b">
        <v>1</v>
      </c>
      <c r="G259" s="3" t="b">
        <v>1</v>
      </c>
      <c r="H259" s="3" t="b">
        <v>0</v>
      </c>
    </row>
    <row r="260" spans="1:8" ht="25.05" customHeight="1" x14ac:dyDescent="0.7">
      <c r="A260" s="6" t="s">
        <v>66060</v>
      </c>
      <c r="B260" s="3" t="str">
        <f t="shared" si="6"/>
        <v>遼</v>
      </c>
      <c r="C260" s="3" t="str">
        <f>IF(IFERROR(VLOOKUP(D260, New_Glyph!E:G, 1, 0), "")&lt;&gt;"", "TRUE", IF(IFERROR(VLOOKUP(D260, CID_MAP!A:D, 1, 0), "")&lt;&gt;"", "FALSE", "ERROR"))</f>
        <v>FALSE</v>
      </c>
      <c r="D260" s="3">
        <v>58800</v>
      </c>
      <c r="E260" s="3" t="str">
        <f>IFERROR(VLOOKUP(D260,New_Glyph!E:G,3,0),VLOOKUP(D260,CID_MAP!A:D,4,0))</f>
        <v>uniF9C3-JP</v>
      </c>
      <c r="F260" s="3" t="b">
        <v>1</v>
      </c>
      <c r="G260" s="3" t="b">
        <v>1</v>
      </c>
      <c r="H260" s="3" t="str">
        <f t="shared" ref="G260:H268" si="17">IF($A260&lt;&gt;"","FALSE","")</f>
        <v>FALSE</v>
      </c>
    </row>
    <row r="261" spans="1:8" ht="25.05" customHeight="1" x14ac:dyDescent="0.7">
      <c r="A261" s="6" t="s">
        <v>66071</v>
      </c>
      <c r="B261" s="3" t="str">
        <f>_xlfn.UNICHAR(HEX2DEC(A261))</f>
        <v>都</v>
      </c>
      <c r="C261" s="3" t="str">
        <f>IF(IFERROR(VLOOKUP(D261, New_Glyph!E:G, 1, 0), "")&lt;&gt;"", "TRUE", IF(IFERROR(VLOOKUP(D261, CID_MAP!A:D, 1, 0), "")&lt;&gt;"", "FALSE", "ERROR"))</f>
        <v>FALSE</v>
      </c>
      <c r="D261" s="3">
        <v>58833</v>
      </c>
      <c r="E261" s="3" t="str">
        <f>IFERROR(VLOOKUP(D261,New_Glyph!E:G,3,0),VLOOKUP(D261,CID_MAP!A:D,4,0))</f>
        <v>uniFA26-JP</v>
      </c>
      <c r="F261" s="3" t="b">
        <v>1</v>
      </c>
      <c r="G261" s="3" t="str">
        <f>IF($A261&lt;&gt;"","FALSE","")</f>
        <v>FALSE</v>
      </c>
      <c r="H261" s="3" t="str">
        <f>IF($A261&lt;&gt;"","FALSE","")</f>
        <v>FALSE</v>
      </c>
    </row>
    <row r="262" spans="1:8" ht="25.05" customHeight="1" x14ac:dyDescent="0.7">
      <c r="A262" s="6" t="s">
        <v>66145</v>
      </c>
      <c r="B262" s="3" t="str">
        <f>_xlfn.UNICHAR(HEX2DEC(A262))</f>
        <v>鉼</v>
      </c>
      <c r="C262" s="3" t="str">
        <f>IF(IFERROR(VLOOKUP(D262, New_Glyph!E:G, 1, 0), "")&lt;&gt;"", "TRUE", IF(IFERROR(VLOOKUP(D262, CID_MAP!A:D, 1, 0), "")&lt;&gt;"", "FALSE", "ERROR"))</f>
        <v>FALSE</v>
      </c>
      <c r="D262" s="3">
        <v>41511</v>
      </c>
      <c r="E262" s="3" t="str">
        <f>IFERROR(VLOOKUP(D262,New_Glyph!E:G,3,0),VLOOKUP(D262,CID_MAP!A:D,4,0))</f>
        <v>uni927C-KR</v>
      </c>
      <c r="F262" s="3" t="b">
        <v>1</v>
      </c>
      <c r="G262" s="3" t="b">
        <v>0</v>
      </c>
      <c r="H262" s="3" t="b">
        <v>0</v>
      </c>
    </row>
    <row r="263" spans="1:8" ht="25.05" customHeight="1" x14ac:dyDescent="0.7">
      <c r="A263" s="6" t="s">
        <v>66136</v>
      </c>
      <c r="B263" s="3" t="str">
        <f>_xlfn.UNICHAR(HEX2DEC(A263))</f>
        <v>難</v>
      </c>
      <c r="C263" s="3" t="str">
        <f>IF(IFERROR(VLOOKUP(D263, New_Glyph!E:G, 1, 0), "")&lt;&gt;"", "TRUE", IF(IFERROR(VLOOKUP(D263, CID_MAP!A:D, 1, 0), "")&lt;&gt;"", "FALSE", "ERROR"))</f>
        <v>FALSE</v>
      </c>
      <c r="D263" s="3">
        <v>58895</v>
      </c>
      <c r="E263" s="3" t="str">
        <f>IFERROR(VLOOKUP(D263,New_Glyph!E:G,3,0),VLOOKUP(D263,CID_MAP!A:D,4,0))</f>
        <v>uniFA68-JP</v>
      </c>
      <c r="F263" s="3" t="b">
        <v>1</v>
      </c>
      <c r="G263" s="3" t="b">
        <v>1</v>
      </c>
      <c r="H263" s="3" t="str">
        <f>IF($A263&lt;&gt;"","FALSE","")</f>
        <v>FALSE</v>
      </c>
    </row>
    <row r="264" spans="1:8" ht="25.05" customHeight="1" x14ac:dyDescent="0.7">
      <c r="A264" s="6">
        <v>9756</v>
      </c>
      <c r="B264" s="3" t="str">
        <f t="shared" si="6"/>
        <v>靖</v>
      </c>
      <c r="C264" s="3" t="str">
        <f>IF(IFERROR(VLOOKUP(D264, New_Glyph!E:G, 1, 0), "")&lt;&gt;"", "TRUE", IF(IFERROR(VLOOKUP(D264, CID_MAP!A:D, 1, 0), "")&lt;&gt;"", "FALSE", "ERROR"))</f>
        <v>FALSE</v>
      </c>
      <c r="D264" s="3">
        <v>58820</v>
      </c>
      <c r="E264" s="3" t="str">
        <f>IFERROR(VLOOKUP(D264,New_Glyph!E:G,3,0),VLOOKUP(D264,CID_MAP!A:D,4,0))</f>
        <v>uniFA1C-JP</v>
      </c>
      <c r="F264" s="3" t="b">
        <v>1</v>
      </c>
      <c r="G264" s="3" t="str">
        <f t="shared" si="17"/>
        <v>FALSE</v>
      </c>
      <c r="H264" s="3" t="str">
        <f t="shared" si="17"/>
        <v>FALSE</v>
      </c>
    </row>
    <row r="265" spans="1:8" ht="25.05" customHeight="1" x14ac:dyDescent="0.7">
      <c r="A265" s="6" t="s">
        <v>66137</v>
      </c>
      <c r="B265" s="3" t="str">
        <f t="shared" si="6"/>
        <v>響</v>
      </c>
      <c r="C265" s="3" t="str">
        <f>IF(IFERROR(VLOOKUP(D265, New_Glyph!E:G, 1, 0), "")&lt;&gt;"", "TRUE", IF(IFERROR(VLOOKUP(D265, CID_MAP!A:D, 1, 0), "")&lt;&gt;"", "FALSE", "ERROR"))</f>
        <v>FALSE</v>
      </c>
      <c r="D265" s="3">
        <v>58896</v>
      </c>
      <c r="E265" s="3" t="str">
        <f>IFERROR(VLOOKUP(D265,New_Glyph!E:G,3,0),VLOOKUP(D265,CID_MAP!A:D,4,0))</f>
        <v>uniFA69-JP</v>
      </c>
      <c r="F265" s="3" t="b">
        <v>1</v>
      </c>
      <c r="G265" s="3" t="str">
        <f t="shared" si="17"/>
        <v>FALSE</v>
      </c>
      <c r="H265" s="3" t="str">
        <f t="shared" si="17"/>
        <v>FALSE</v>
      </c>
    </row>
    <row r="266" spans="1:8" ht="25.05" customHeight="1" x14ac:dyDescent="0.7">
      <c r="A266" s="6" t="s">
        <v>66138</v>
      </c>
      <c r="B266" s="3" t="str">
        <f t="shared" si="6"/>
        <v>頻</v>
      </c>
      <c r="C266" s="3" t="str">
        <f>IF(IFERROR(VLOOKUP(D266, New_Glyph!E:G, 1, 0), "")&lt;&gt;"", "TRUE", IF(IFERROR(VLOOKUP(D266, CID_MAP!A:D, 1, 0), "")&lt;&gt;"", "FALSE", "ERROR"))</f>
        <v>FALSE</v>
      </c>
      <c r="D266" s="3">
        <v>58897</v>
      </c>
      <c r="E266" s="3" t="str">
        <f>IFERROR(VLOOKUP(D266,New_Glyph!E:G,3,0),VLOOKUP(D266,CID_MAP!A:D,4,0))</f>
        <v>uniFA6A-JP</v>
      </c>
      <c r="F266" s="3" t="b">
        <v>1</v>
      </c>
      <c r="G266" s="3" t="b">
        <v>0</v>
      </c>
      <c r="H266" s="3" t="str">
        <f t="shared" si="17"/>
        <v>FALSE</v>
      </c>
    </row>
    <row r="267" spans="1:8" ht="25.05" customHeight="1" x14ac:dyDescent="0.7">
      <c r="A267" s="6" t="s">
        <v>66061</v>
      </c>
      <c r="B267" s="3" t="str">
        <f>_xlfn.UNICHAR(HEX2DEC(A267))</f>
        <v>類</v>
      </c>
      <c r="C267" s="3" t="str">
        <f>IF(IFERROR(VLOOKUP(D267, New_Glyph!E:G, 1, 0), "")&lt;&gt;"", "TRUE", IF(IFERROR(VLOOKUP(D267, CID_MAP!A:D, 1, 0), "")&lt;&gt;"", "FALSE", "ERROR"))</f>
        <v>FALSE</v>
      </c>
      <c r="D267" s="3">
        <v>58801</v>
      </c>
      <c r="E267" s="3" t="str">
        <f>IFERROR(VLOOKUP(D267,New_Glyph!E:G,3,0),VLOOKUP(D267,CID_MAP!A:D,4,0))</f>
        <v>uniF9D0-JP</v>
      </c>
      <c r="F267" s="3" t="b">
        <v>1</v>
      </c>
      <c r="G267" s="3" t="b">
        <v>1</v>
      </c>
      <c r="H267" s="3" t="str">
        <f>IF($A267&lt;&gt;"","FALSE","")</f>
        <v>FALSE</v>
      </c>
    </row>
    <row r="268" spans="1:8" ht="25.05" customHeight="1" x14ac:dyDescent="0.7">
      <c r="A268" s="6" t="s">
        <v>66072</v>
      </c>
      <c r="B268" s="3" t="str">
        <f t="shared" si="6"/>
        <v>飯</v>
      </c>
      <c r="C268" s="3" t="str">
        <f>IF(IFERROR(VLOOKUP(D268, New_Glyph!E:G, 1, 0), "")&lt;&gt;"", "TRUE", IF(IFERROR(VLOOKUP(D268, CID_MAP!A:D, 1, 0), "")&lt;&gt;"", "FALSE", "ERROR"))</f>
        <v>FALSE</v>
      </c>
      <c r="D268" s="3">
        <v>58838</v>
      </c>
      <c r="E268" s="3" t="str">
        <f>IFERROR(VLOOKUP(D268,New_Glyph!E:G,3,0),VLOOKUP(D268,CID_MAP!A:D,4,0))</f>
        <v>uniFA2A-JP</v>
      </c>
      <c r="F268" s="3" t="b">
        <v>1</v>
      </c>
      <c r="G268" s="3" t="str">
        <f t="shared" si="17"/>
        <v>FALSE</v>
      </c>
      <c r="H268" s="3" t="str">
        <f t="shared" si="17"/>
        <v>FALSE</v>
      </c>
    </row>
    <row r="269" spans="1:8" ht="25.05" customHeight="1" x14ac:dyDescent="0.7">
      <c r="A269" s="6" t="s">
        <v>66073</v>
      </c>
      <c r="B269" s="3" t="str">
        <f t="shared" si="6"/>
        <v>飼</v>
      </c>
      <c r="C269" s="3" t="str">
        <f>IF(IFERROR(VLOOKUP(D269, New_Glyph!E:G, 1, 0), "")&lt;&gt;"", "TRUE", IF(IFERROR(VLOOKUP(D269, CID_MAP!A:D, 1, 0), "")&lt;&gt;"", "FALSE", "ERROR"))</f>
        <v>FALSE</v>
      </c>
      <c r="D269" s="3">
        <v>58839</v>
      </c>
      <c r="E269" s="3" t="str">
        <f>IFERROR(VLOOKUP(D269,New_Glyph!E:G,3,0),VLOOKUP(D269,CID_MAP!A:D,4,0))</f>
        <v>uniFA2B-JP</v>
      </c>
      <c r="F269" s="3" t="b">
        <v>1</v>
      </c>
      <c r="G269" s="3" t="str">
        <f t="shared" ref="G269:H270" si="18">IF($A269&lt;&gt;"","FALSE","")</f>
        <v>FALSE</v>
      </c>
      <c r="H269" s="3" t="str">
        <f t="shared" si="18"/>
        <v>FALSE</v>
      </c>
    </row>
    <row r="270" spans="1:8" ht="25.05" customHeight="1" x14ac:dyDescent="0.7">
      <c r="A270" s="6">
        <v>9928</v>
      </c>
      <c r="B270" s="3" t="str">
        <f t="shared" si="6"/>
        <v>館</v>
      </c>
      <c r="C270" s="3" t="str">
        <f>IF(IFERROR(VLOOKUP(D270, New_Glyph!E:G, 1, 0), "")&lt;&gt;"", "TRUE", IF(IFERROR(VLOOKUP(D270, CID_MAP!A:D, 1, 0), "")&lt;&gt;"", "FALSE", "ERROR"))</f>
        <v>FALSE</v>
      </c>
      <c r="D270" s="3">
        <v>58840</v>
      </c>
      <c r="E270" s="3" t="str">
        <f>IFERROR(VLOOKUP(D270,New_Glyph!E:G,3,0),VLOOKUP(D270,CID_MAP!A:D,4,0))</f>
        <v>uniFA2C-JP</v>
      </c>
      <c r="F270" s="3" t="b">
        <v>1</v>
      </c>
      <c r="G270" s="3" t="str">
        <f t="shared" si="18"/>
        <v>FALSE</v>
      </c>
      <c r="H270" s="3" t="str">
        <f t="shared" si="18"/>
        <v>FALSE</v>
      </c>
    </row>
    <row r="271" spans="1:8" ht="25.05" customHeight="1" x14ac:dyDescent="0.7">
      <c r="A271" s="6" t="s">
        <v>66248</v>
      </c>
      <c r="B271" s="3" t="str">
        <f t="shared" si="6"/>
        <v>全</v>
      </c>
      <c r="C271" s="3" t="str">
        <f>IF(IFERROR(VLOOKUP(D271, New_Glyph!E:G, 1, 0), "")&lt;&gt;"", "TRUE", IF(IFERROR(VLOOKUP(D271, CID_MAP!A:D, 1, 0), "")&lt;&gt;"", "FALSE", "ERROR"))</f>
        <v>FALSE</v>
      </c>
      <c r="D271" s="3">
        <v>10904</v>
      </c>
      <c r="E271" s="3" t="str">
        <f>IFERROR(VLOOKUP(D271,New_Glyph!E:G,3,0),VLOOKUP(D271,CID_MAP!A:D,4,0))</f>
        <v>uni5168-JP</v>
      </c>
      <c r="F271" s="3" t="b">
        <v>1</v>
      </c>
      <c r="G271" s="3" t="b">
        <v>1</v>
      </c>
      <c r="H271" s="3" t="b">
        <v>1</v>
      </c>
    </row>
    <row r="272" spans="1:8" ht="25.05" customHeight="1" x14ac:dyDescent="0.7">
      <c r="A272" s="6" t="s">
        <v>66414</v>
      </c>
      <c r="B272" s="3" t="str">
        <f t="shared" si="6"/>
        <v>勺</v>
      </c>
      <c r="C272" s="3" t="str">
        <f>IF(IFERROR(VLOOKUP(D272, New_Glyph!E:G, 1, 0), "")&lt;&gt;"", "TRUE", IF(IFERROR(VLOOKUP(D272, CID_MAP!A:D, 1, 0), "")&lt;&gt;"", "FALSE", "ERROR"))</f>
        <v>FALSE</v>
      </c>
      <c r="D272" s="3">
        <v>11527</v>
      </c>
      <c r="E272" s="3" t="str">
        <f>IFERROR(VLOOKUP(D272,New_Glyph!E:G,3,0),VLOOKUP(D272,CID_MAP!A:D,4,0))</f>
        <v>uni52FA-CN</v>
      </c>
      <c r="F272" s="3" t="b">
        <v>1</v>
      </c>
      <c r="G272" s="3" t="b">
        <v>1</v>
      </c>
      <c r="H272" s="3" t="b">
        <v>1</v>
      </c>
    </row>
    <row r="273" spans="1:9" ht="25.05" customHeight="1" x14ac:dyDescent="0.7">
      <c r="A273" s="6" t="s">
        <v>66124</v>
      </c>
      <c r="B273" s="3" t="str">
        <f t="shared" si="6"/>
        <v>者</v>
      </c>
      <c r="C273" s="3" t="str">
        <f>IF(IFERROR(VLOOKUP(D273, New_Glyph!E:G, 1, 0), "")&lt;&gt;"", "TRUE", IF(IFERROR(VLOOKUP(D273, CID_MAP!A:D, 1, 0), "")&lt;&gt;"", "FALSE", "ERROR"))</f>
        <v>FALSE</v>
      </c>
      <c r="D273" s="3">
        <v>32128</v>
      </c>
      <c r="E273" s="3" t="str">
        <f>IFERROR(VLOOKUP(D273,New_Glyph!E:G,3,0),VLOOKUP(D273,CID_MAP!A:D,4,0))</f>
        <v>uni8005-JP</v>
      </c>
      <c r="F273" s="3" t="b">
        <v>1</v>
      </c>
      <c r="G273" s="3" t="b">
        <v>1</v>
      </c>
      <c r="H273" s="3" t="b">
        <v>1</v>
      </c>
    </row>
    <row r="274" spans="1:9" ht="25.05" customHeight="1" x14ac:dyDescent="0.7">
      <c r="A274" s="6" t="s">
        <v>70830</v>
      </c>
      <c r="B274" s="3" t="str">
        <f t="shared" si="6"/>
        <v>𠾖</v>
      </c>
      <c r="C274" s="3" t="str">
        <f>IF(IFERROR(VLOOKUP(D274, New_Glyph!E:G, 1, 0), "")&lt;&gt;"", "TRUE", IF(IFERROR(VLOOKUP(D274, CID_MAP!A:D, 1, 0), "")&lt;&gt;"", "FALSE", "ERROR"))</f>
        <v>FALSE</v>
      </c>
      <c r="D274" s="3">
        <v>12911</v>
      </c>
      <c r="E274" s="3" t="str">
        <f>IFERROR(VLOOKUP(D274,New_Glyph!E:G,3,0),VLOOKUP(D274,CID_MAP!A:D,4,0))</f>
        <v>uni5668-JP</v>
      </c>
      <c r="F274" s="3" t="b">
        <v>1</v>
      </c>
      <c r="G274" s="3" t="b">
        <v>1</v>
      </c>
      <c r="H274" s="3" t="b">
        <v>1</v>
      </c>
    </row>
    <row r="275" spans="1:9" ht="25.05" customHeight="1" x14ac:dyDescent="0.7">
      <c r="A275" s="6" t="s">
        <v>70966</v>
      </c>
      <c r="B275" s="3" t="str">
        <f t="shared" si="6"/>
        <v>𡐨</v>
      </c>
      <c r="C275" s="3" t="str">
        <f>IF(IFERROR(VLOOKUP(D275, New_Glyph!E:G, 1, 0), "")&lt;&gt;"", "TRUE", IF(IFERROR(VLOOKUP(D275, CID_MAP!A:D, 1, 0), "")&lt;&gt;"", "FALSE", "ERROR"))</f>
        <v>FALSE</v>
      </c>
      <c r="D275" s="3">
        <v>13883</v>
      </c>
      <c r="E275" s="3" t="str">
        <f>IFERROR(VLOOKUP(D275,New_Glyph!E:G,3,0),VLOOKUP(D275,CID_MAP!A:D,4,0))</f>
        <v>uni58C4-JP</v>
      </c>
      <c r="F275" s="3" t="b">
        <v>1</v>
      </c>
      <c r="G275" s="3" t="b">
        <v>1</v>
      </c>
      <c r="H275" s="3" t="b">
        <v>1</v>
      </c>
    </row>
    <row r="276" spans="1:9" ht="25.05" customHeight="1" x14ac:dyDescent="0.7">
      <c r="A276" s="6" t="s">
        <v>66105</v>
      </c>
      <c r="B276" s="3" t="str">
        <f t="shared" si="6"/>
        <v>𣵠</v>
      </c>
      <c r="C276" s="3" t="str">
        <f>IF(IFERROR(VLOOKUP(D276, New_Glyph!E:G, 1, 0), "")&lt;&gt;"", "TRUE", IF(IFERROR(VLOOKUP(D276, CID_MAP!A:D, 1, 0), "")&lt;&gt;"", "FALSE", "ERROR"))</f>
        <v>FALSE</v>
      </c>
      <c r="D276" s="3">
        <v>26423</v>
      </c>
      <c r="E276" s="3" t="str">
        <f>IFERROR(VLOOKUP(D276,New_Glyph!E:G,3,0),VLOOKUP(D276,CID_MAP!A:D,4,0))</f>
        <v>uni7422-JP</v>
      </c>
      <c r="F276" s="3" t="b">
        <v>1</v>
      </c>
      <c r="G276" s="3" t="b">
        <v>1</v>
      </c>
      <c r="H276" s="3" t="b">
        <v>1</v>
      </c>
    </row>
    <row r="277" spans="1:9" ht="25.05" customHeight="1" x14ac:dyDescent="0.7">
      <c r="A277" s="6" t="s">
        <v>66117</v>
      </c>
      <c r="B277" s="3" t="str">
        <f t="shared" si="6"/>
        <v>𥤮</v>
      </c>
      <c r="C277" s="3" t="str">
        <f>IF(IFERROR(VLOOKUP(D277, New_Glyph!E:G, 1, 0), "")&lt;&gt;"", "TRUE", IF(IFERROR(VLOOKUP(D277, CID_MAP!A:D, 1, 0), "")&lt;&gt;"", "FALSE", "ERROR"))</f>
        <v>FALSE</v>
      </c>
      <c r="D277" s="3">
        <v>29296</v>
      </c>
      <c r="E277" s="3" t="str">
        <f>IFERROR(VLOOKUP(D277,New_Glyph!E:G,3,0),VLOOKUP(D277,CID_MAP!A:D,4,0))</f>
        <v>uni7A81-JP</v>
      </c>
      <c r="F277" s="3" t="b">
        <v>1</v>
      </c>
      <c r="G277" s="3" t="b">
        <v>1</v>
      </c>
      <c r="H277" s="3" t="b">
        <v>1</v>
      </c>
    </row>
    <row r="278" spans="1:9" ht="25.05" customHeight="1" x14ac:dyDescent="0.7">
      <c r="A278" s="6" t="s">
        <v>66127</v>
      </c>
      <c r="B278" s="3" t="str">
        <f t="shared" si="6"/>
        <v>𦤀</v>
      </c>
      <c r="C278" s="3" t="str">
        <f>IF(IFERROR(VLOOKUP(D278, New_Glyph!E:G, 1, 0), "")&lt;&gt;"", "TRUE", IF(IFERROR(VLOOKUP(D278, CID_MAP!A:D, 1, 0), "")&lt;&gt;"", "FALSE", "ERROR"))</f>
        <v>FALSE</v>
      </c>
      <c r="D278" s="3">
        <v>33154</v>
      </c>
      <c r="E278" s="3" t="str">
        <f>IFERROR(VLOOKUP(D278,New_Glyph!E:G,3,0),VLOOKUP(D278,CID_MAP!A:D,4,0))</f>
        <v>uni81ED-JP</v>
      </c>
      <c r="F278" s="3" t="b">
        <v>1</v>
      </c>
      <c r="G278" s="3" t="b">
        <v>1</v>
      </c>
      <c r="H278" s="3" t="b">
        <v>1</v>
      </c>
    </row>
    <row r="279" spans="1:9" ht="25.05" customHeight="1" x14ac:dyDescent="0.7">
      <c r="A279" s="6" t="s">
        <v>66226</v>
      </c>
      <c r="B279" s="3" t="str">
        <f t="shared" si="6"/>
        <v>偺</v>
      </c>
      <c r="C279" s="3" t="str">
        <f>IF(IFERROR(VLOOKUP(D279, New_Glyph!E:G, 1, 0), "")&lt;&gt;"", "TRUE", IF(IFERROR(VLOOKUP(D279, CID_MAP!A:D, 1, 0), "")&lt;&gt;"", "FALSE", "ERROR"))</f>
        <v>FALSE</v>
      </c>
      <c r="D279" s="3">
        <v>10468</v>
      </c>
      <c r="E279" s="3" t="str">
        <f>IFERROR(VLOOKUP(D279,New_Glyph!E:G,3,0),VLOOKUP(D279,CID_MAP!A:D,4,0))</f>
        <v>uni507A-JP</v>
      </c>
      <c r="F279" s="3" t="b">
        <v>1</v>
      </c>
      <c r="G279" s="3" t="b">
        <v>1</v>
      </c>
      <c r="H279" s="3" t="b">
        <v>1</v>
      </c>
    </row>
    <row r="280" spans="1:9" ht="25.05" customHeight="1" x14ac:dyDescent="0.7">
      <c r="A280" s="6" t="s">
        <v>66244</v>
      </c>
      <c r="B280" s="3" t="str">
        <f t="shared" si="6"/>
        <v>僧</v>
      </c>
      <c r="C280" s="3" t="str">
        <f>IF(IFERROR(VLOOKUP(D280, New_Glyph!E:G, 1, 0), "")&lt;&gt;"", "TRUE", IF(IFERROR(VLOOKUP(D280, CID_MAP!A:D, 1, 0), "")&lt;&gt;"", "FALSE", "ERROR"))</f>
        <v>FALSE</v>
      </c>
      <c r="D280" s="3">
        <v>10672</v>
      </c>
      <c r="E280" s="3" t="str">
        <f>IFERROR(VLOOKUP(D280,New_Glyph!E:G,3,0),VLOOKUP(D280,CID_MAP!A:D,4,0))</f>
        <v>uni50E7-JP</v>
      </c>
      <c r="F280" s="3" t="b">
        <v>1</v>
      </c>
      <c r="G280" s="3" t="b">
        <v>1</v>
      </c>
      <c r="H280" s="3" t="b">
        <v>1</v>
      </c>
    </row>
    <row r="281" spans="1:9" ht="25.05" customHeight="1" x14ac:dyDescent="0.7">
      <c r="A281" s="6" t="s">
        <v>70631</v>
      </c>
      <c r="B281" s="3" t="str">
        <f t="shared" si="6"/>
        <v>咞</v>
      </c>
      <c r="C281" s="3" t="str">
        <f>IF(IFERROR(VLOOKUP(D281, New_Glyph!E:G, 1, 0), "")&lt;&gt;"", "TRUE", IF(IFERROR(VLOOKUP(D281, CID_MAP!A:D, 1, 0), "")&lt;&gt;"", "FALSE", "ERROR"))</f>
        <v>FALSE</v>
      </c>
      <c r="D281" s="3">
        <v>12161</v>
      </c>
      <c r="E281" s="3" t="str">
        <f>IFERROR(VLOOKUP(D281,New_Glyph!E:G,3,0),VLOOKUP(D281,CID_MAP!A:D,4,0))</f>
        <v>uni549E-CN</v>
      </c>
      <c r="F281" s="3" t="b">
        <v>1</v>
      </c>
      <c r="G281" s="3" t="b">
        <v>1</v>
      </c>
      <c r="H281" s="3" t="b">
        <v>1</v>
      </c>
    </row>
    <row r="282" spans="1:9" ht="25.05" customHeight="1" x14ac:dyDescent="0.7">
      <c r="A282" s="6" t="s">
        <v>70632</v>
      </c>
      <c r="B282" s="3" t="str">
        <f t="shared" si="6"/>
        <v>吸</v>
      </c>
      <c r="C282" s="3" t="str">
        <f>IF(IFERROR(VLOOKUP(D282, New_Glyph!E:G, 1, 0), "")&lt;&gt;"", "TRUE", IF(IFERROR(VLOOKUP(D282, CID_MAP!A:D, 1, 0), "")&lt;&gt;"", "FALSE", "ERROR"))</f>
        <v>FALSE</v>
      </c>
      <c r="D282" s="3">
        <v>12018</v>
      </c>
      <c r="E282" s="3" t="str">
        <f>IFERROR(VLOOKUP(D282,New_Glyph!E:G,3,0),VLOOKUP(D282,CID_MAP!A:D,4,0))</f>
        <v>uni5438-JP</v>
      </c>
      <c r="F282" s="3" t="b">
        <v>1</v>
      </c>
      <c r="G282" s="3" t="b">
        <v>1</v>
      </c>
      <c r="H282" s="3" t="b">
        <v>1</v>
      </c>
    </row>
    <row r="283" spans="1:9" ht="25.05" customHeight="1" x14ac:dyDescent="0.7">
      <c r="A283" s="6" t="s">
        <v>70627</v>
      </c>
      <c r="B283" s="3" t="str">
        <f t="shared" si="6"/>
        <v>呈</v>
      </c>
      <c r="C283" s="3" t="str">
        <f>IF(IFERROR(VLOOKUP(D283, New_Glyph!E:G, 1, 0), "")&lt;&gt;"", "TRUE", IF(IFERROR(VLOOKUP(D283, CID_MAP!A:D, 1, 0), "")&lt;&gt;"", "FALSE", "ERROR"))</f>
        <v>FALSE</v>
      </c>
      <c r="D283" s="3">
        <v>12043</v>
      </c>
      <c r="E283" s="3" t="str">
        <f>IFERROR(VLOOKUP(D283,New_Glyph!E:G,3,0),VLOOKUP(D283,CID_MAP!A:D,4,0))</f>
        <v>uni5448-JP</v>
      </c>
      <c r="F283" s="3" t="b">
        <v>1</v>
      </c>
      <c r="G283" s="3" t="b">
        <v>1</v>
      </c>
      <c r="H283" s="3" t="b">
        <v>1</v>
      </c>
    </row>
    <row r="284" spans="1:9" ht="25.05" customHeight="1" x14ac:dyDescent="0.7">
      <c r="A284" s="6" t="s">
        <v>70856</v>
      </c>
      <c r="B284" s="3" t="str">
        <f t="shared" si="6"/>
        <v>喳</v>
      </c>
      <c r="C284" s="3" t="str">
        <f>IF(IFERROR(VLOOKUP(D284, New_Glyph!E:G, 1, 0), "")&lt;&gt;"", "TRUE", IF(IFERROR(VLOOKUP(D284, CID_MAP!A:D, 1, 0), "")&lt;&gt;"", "FALSE", "ERROR"))</f>
        <v>TRUE</v>
      </c>
      <c r="D284" s="3">
        <v>12594</v>
      </c>
      <c r="E284" s="3" t="str">
        <f>IFERROR(VLOOKUP(D284,New_Glyph!E:G,3,0),VLOOKUP(D284,CID_MAP!A:D,4,0))</f>
        <v>uni55B3-JP</v>
      </c>
      <c r="F284" s="3" t="b">
        <v>1</v>
      </c>
      <c r="G284" s="3" t="b">
        <v>1</v>
      </c>
      <c r="H284" s="3" t="b">
        <v>1</v>
      </c>
    </row>
    <row r="285" spans="1:9" ht="25.05" customHeight="1" x14ac:dyDescent="0.7">
      <c r="A285" s="6" t="s">
        <v>66123</v>
      </c>
      <c r="B285" s="3" t="str">
        <f t="shared" si="6"/>
        <v>者</v>
      </c>
      <c r="C285" s="3" t="str">
        <f>IF(IFERROR(VLOOKUP(D285, New_Glyph!E:G, 1, 0), "")&lt;&gt;"", "TRUE", IF(IFERROR(VLOOKUP(D285, CID_MAP!A:D, 1, 0), "")&lt;&gt;"", "FALSE", "ERROR"))</f>
        <v>FALSE</v>
      </c>
      <c r="D285" s="3">
        <v>58882</v>
      </c>
      <c r="E285" s="3" t="str">
        <f>IFERROR(VLOOKUP(D285,New_Glyph!E:G,3,0),VLOOKUP(D285,CID_MAP!A:D,4,0))</f>
        <v>uniFA5B-JP</v>
      </c>
      <c r="F285" s="3" t="b">
        <v>1</v>
      </c>
      <c r="G285" s="3" t="b">
        <v>1</v>
      </c>
      <c r="H285" s="3" t="b">
        <v>1</v>
      </c>
    </row>
    <row r="286" spans="1:9" ht="25.05" customHeight="1" x14ac:dyDescent="0.7">
      <c r="A286" s="6" t="s">
        <v>66140</v>
      </c>
      <c r="B286" s="3" t="str">
        <f t="shared" si="6"/>
        <v>𱍐</v>
      </c>
      <c r="C286" s="3" t="str">
        <f>IF(IFERROR(VLOOKUP(D286, New_Glyph!E:G, 1, 0), "")&lt;&gt;"", "TRUE", IF(IFERROR(VLOOKUP(D286, CID_MAP!A:D, 1, 0), "")&lt;&gt;"", "FALSE", "ERROR"))</f>
        <v>FALSE</v>
      </c>
      <c r="D286" s="3">
        <v>62475</v>
      </c>
      <c r="E286" s="3" t="str">
        <f>IFERROR(VLOOKUP(D286,New_Glyph!E:G,3,0),VLOOKUP(D286,CID_MAP!A:D,4,0))</f>
        <v>uni793AuE0100-JP</v>
      </c>
      <c r="F286" s="3" t="b">
        <v>1</v>
      </c>
      <c r="G286" s="3" t="b">
        <v>1</v>
      </c>
      <c r="H286" s="3" t="b">
        <v>1</v>
      </c>
      <c r="I286" s="3" t="s">
        <v>66141</v>
      </c>
    </row>
  </sheetData>
  <phoneticPr fontId="1" type="noConversion"/>
  <dataValidations count="1">
    <dataValidation type="list" errorStyle="warning" allowBlank="1" showInputMessage="1" showErrorMessage="1" sqref="F133:I133 F2:H132 F134:H1048576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45"/>
  <sheetViews>
    <sheetView topLeftCell="A912" workbookViewId="0">
      <selection activeCell="E923" sqref="E923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3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70804</v>
      </c>
      <c r="B657" s="3" t="s">
        <v>65955</v>
      </c>
      <c r="C657" s="3" t="str">
        <f t="shared" si="9"/>
        <v>営</v>
      </c>
      <c r="D657" s="3" t="s">
        <v>66192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12600</v>
      </c>
      <c r="G657" s="3" t="str">
        <f>IFERROR(VLOOKUP(F657,New_Glyph!E:G,3,0),VLOOKUP(F657,CID_MAP!A:D,4,0))</f>
        <v>uni55B6-CN</v>
      </c>
    </row>
    <row r="658" spans="1:7" ht="25.05" customHeight="1" x14ac:dyDescent="0.7">
      <c r="A658" s="6" t="s">
        <v>70804</v>
      </c>
      <c r="B658" s="3" t="s">
        <v>65966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12599</v>
      </c>
      <c r="G658" s="3" t="str">
        <f>IFERROR(VLOOKUP(F658,New_Glyph!E:G,3,0),VLOOKUP(F658,CID_MAP!A:D,4,0))</f>
        <v>uni55B6-JP</v>
      </c>
    </row>
    <row r="659" spans="1:7" ht="25.05" customHeight="1" x14ac:dyDescent="0.7">
      <c r="A659" s="6" t="s">
        <v>66798</v>
      </c>
      <c r="B659" s="3" t="s">
        <v>66341</v>
      </c>
      <c r="C659" s="3" t="str">
        <f t="shared" si="9"/>
        <v>嗅</v>
      </c>
      <c r="D659" s="3" t="s">
        <v>65957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12625</v>
      </c>
      <c r="G659" s="3" t="str">
        <f>IFERROR(VLOOKUP(F659,New_Glyph!E:G,3,0),VLOOKUP(F659,CID_MAP!A:D,4,0))</f>
        <v>uni55C5-JP</v>
      </c>
    </row>
    <row r="660" spans="1:7" ht="25.05" customHeight="1" x14ac:dyDescent="0.7">
      <c r="A660" s="6" t="s">
        <v>66799</v>
      </c>
      <c r="B660" s="3" t="s">
        <v>66341</v>
      </c>
      <c r="C660" s="3" t="str">
        <f t="shared" si="9"/>
        <v>嗒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12648</v>
      </c>
      <c r="G660" s="3" t="str">
        <f>IFERROR(VLOOKUP(F660,New_Glyph!E:G,3,0),VLOOKUP(F660,CID_MAP!A:D,4,0))</f>
        <v>uni55D2-JP</v>
      </c>
    </row>
    <row r="661" spans="1:7" ht="25.05" customHeight="1" x14ac:dyDescent="0.7">
      <c r="A661" s="6" t="s">
        <v>66800</v>
      </c>
      <c r="B661" s="3" t="s">
        <v>66341</v>
      </c>
      <c r="C661" s="3" t="str">
        <f t="shared" si="9"/>
        <v>嗔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12652</v>
      </c>
      <c r="G661" s="3" t="str">
        <f>IFERROR(VLOOKUP(F661,New_Glyph!E:G,3,0),VLOOKUP(F661,CID_MAP!A:D,4,0))</f>
        <v>uni55D4-JP</v>
      </c>
    </row>
    <row r="662" spans="1:7" ht="25.05" customHeight="1" x14ac:dyDescent="0.7">
      <c r="A662" s="6" t="s">
        <v>66801</v>
      </c>
      <c r="B662" s="3" t="s">
        <v>66341</v>
      </c>
      <c r="C662" s="3" t="str">
        <f t="shared" si="9"/>
        <v>嗝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12672</v>
      </c>
      <c r="G662" s="3" t="str">
        <f>IFERROR(VLOOKUP(F662,New_Glyph!E:G,3,0),VLOOKUP(F662,CID_MAP!A:D,4,0))</f>
        <v>uni55DD-JP</v>
      </c>
    </row>
    <row r="663" spans="1:7" ht="25.05" customHeight="1" x14ac:dyDescent="0.7">
      <c r="A663" s="6" t="s">
        <v>66802</v>
      </c>
      <c r="B663" s="3" t="s">
        <v>66341</v>
      </c>
      <c r="C663" s="3" t="str">
        <f t="shared" si="9"/>
        <v>嗞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12674</v>
      </c>
      <c r="G663" s="3" t="str">
        <f>IFERROR(VLOOKUP(F663,New_Glyph!E:G,3,0),VLOOKUP(F663,CID_MAP!A:D,4,0))</f>
        <v>uni55DE-JP</v>
      </c>
    </row>
    <row r="664" spans="1:7" ht="25.05" customHeight="1" x14ac:dyDescent="0.7">
      <c r="A664" s="6" t="s">
        <v>66803</v>
      </c>
      <c r="B664" s="3" t="s">
        <v>66341</v>
      </c>
      <c r="C664" s="3" t="str">
        <f t="shared" si="9"/>
        <v>嗢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12683</v>
      </c>
      <c r="G664" s="3" t="str">
        <f>IFERROR(VLOOKUP(F664,New_Glyph!E:G,3,0),VLOOKUP(F664,CID_MAP!A:D,4,0))</f>
        <v>uni55E2-JP</v>
      </c>
    </row>
    <row r="665" spans="1:7" ht="25.05" customHeight="1" x14ac:dyDescent="0.7">
      <c r="A665" s="6" t="s">
        <v>70667</v>
      </c>
      <c r="B665" s="3" t="s">
        <v>65966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12684</v>
      </c>
      <c r="G665" s="3" t="str">
        <f>IFERROR(VLOOKUP(F665,New_Glyph!E:G,3,0),VLOOKUP(F665,CID_MAP!A:D,4,0))</f>
        <v>uni55E2-CN</v>
      </c>
    </row>
    <row r="666" spans="1:7" ht="25.05" customHeight="1" x14ac:dyDescent="0.7">
      <c r="A666" s="6" t="s">
        <v>66804</v>
      </c>
      <c r="B666" s="3" t="s">
        <v>66341</v>
      </c>
      <c r="C666" s="3" t="str">
        <f t="shared" si="9"/>
        <v>嗣</v>
      </c>
      <c r="D666" s="3" t="s">
        <v>66339</v>
      </c>
      <c r="E666" s="3" t="str">
        <f>IF(IFERROR(VLOOKUP(F666, New_Glyph!E:G, 1, 0), "")&lt;&gt;"", "TRUE", IF(IFERROR(VLOOKUP(F666, CID_MAP!A:D, 1, 0), "")&lt;&gt;"", "FALSE", "ERROR"))</f>
        <v>TRUE</v>
      </c>
      <c r="F666" s="3">
        <v>12685</v>
      </c>
      <c r="G666" s="3" t="str">
        <f>IFERROR(VLOOKUP(F666,New_Glyph!E:G,3,0),VLOOKUP(F666,CID_MAP!A:D,4,0))</f>
        <v>uni55E3-JP</v>
      </c>
    </row>
    <row r="667" spans="1:7" ht="25.05" customHeight="1" x14ac:dyDescent="0.7">
      <c r="A667" s="6" t="s">
        <v>66805</v>
      </c>
      <c r="B667" s="3" t="s">
        <v>66328</v>
      </c>
      <c r="C667" s="3" t="str">
        <f t="shared" si="9"/>
        <v>嗤</v>
      </c>
      <c r="D667" s="3" t="s">
        <v>65957</v>
      </c>
      <c r="E667" s="3" t="str">
        <f>IF(IFERROR(VLOOKUP(F667, New_Glyph!E:G, 1, 0), "")&lt;&gt;"", "TRUE", IF(IFERROR(VLOOKUP(F667, CID_MAP!A:D, 1, 0), "")&lt;&gt;"", "FALSE", "ERROR"))</f>
        <v>FALSE</v>
      </c>
      <c r="F667" s="3">
        <v>12686</v>
      </c>
      <c r="G667" s="3" t="str">
        <f>IFERROR(VLOOKUP(F667,New_Glyph!E:G,3,0),VLOOKUP(F667,CID_MAP!A:D,4,0))</f>
        <v>uni55E4-JP</v>
      </c>
    </row>
    <row r="668" spans="1:7" ht="25.05" customHeight="1" x14ac:dyDescent="0.7">
      <c r="A668" s="6" t="s">
        <v>66805</v>
      </c>
      <c r="B668" s="3" t="s">
        <v>66329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62089</v>
      </c>
      <c r="G668" s="3" t="str">
        <f>IFERROR(VLOOKUP(F668,New_Glyph!E:G,3,0),VLOOKUP(F668,CID_MAP!A:D,4,0))</f>
        <v>uni55E4uE0101-JP</v>
      </c>
    </row>
    <row r="669" spans="1:7" ht="25.05" customHeight="1" x14ac:dyDescent="0.7">
      <c r="A669" s="6" t="s">
        <v>66805</v>
      </c>
      <c r="B669" s="3" t="s">
        <v>66327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62090</v>
      </c>
      <c r="G669" s="3" t="str">
        <f>IFERROR(VLOOKUP(F669,New_Glyph!E:G,3,0),VLOOKUP(F669,CID_MAP!A:D,4,0))</f>
        <v>uni55E4uE0102-JP</v>
      </c>
    </row>
    <row r="670" spans="1:7" ht="25.05" customHeight="1" x14ac:dyDescent="0.7">
      <c r="A670" s="6" t="s">
        <v>70713</v>
      </c>
      <c r="B670" s="3" t="s">
        <v>65976</v>
      </c>
      <c r="C670" s="3" t="str">
        <f t="shared" si="9"/>
        <v>嗩</v>
      </c>
      <c r="D670" s="3" t="s">
        <v>65977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12693</v>
      </c>
      <c r="G670" s="3" t="str">
        <f>IFERROR(VLOOKUP(F670,New_Glyph!E:G,3,0),VLOOKUP(F670,CID_MAP!A:D,4,0))</f>
        <v>uni55E9-CN</v>
      </c>
    </row>
    <row r="671" spans="1:7" ht="25.05" customHeight="1" x14ac:dyDescent="0.7">
      <c r="A671" s="6" t="s">
        <v>70801</v>
      </c>
      <c r="B671" s="3" t="s">
        <v>65979</v>
      </c>
      <c r="C671" s="3" t="str">
        <f t="shared" si="9"/>
        <v>嗲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12703</v>
      </c>
      <c r="G671" s="3" t="str">
        <f>IFERROR(VLOOKUP(F671,New_Glyph!E:G,3,0),VLOOKUP(F671,CID_MAP!A:D,4,0))</f>
        <v>uni55F2-CN</v>
      </c>
    </row>
    <row r="672" spans="1:7" ht="25.05" customHeight="1" x14ac:dyDescent="0.7">
      <c r="A672" s="6" t="s">
        <v>66806</v>
      </c>
      <c r="B672" s="3" t="s">
        <v>66341</v>
      </c>
      <c r="C672" s="3" t="str">
        <f t="shared" si="9"/>
        <v>嗹</v>
      </c>
      <c r="D672" s="3" t="s">
        <v>65957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12716</v>
      </c>
      <c r="G672" s="3" t="str">
        <f>IFERROR(VLOOKUP(F672,New_Glyph!E:G,3,0),VLOOKUP(F672,CID_MAP!A:D,4,0))</f>
        <v>uni55F9-JP</v>
      </c>
    </row>
    <row r="673" spans="1:7" ht="25.05" customHeight="1" x14ac:dyDescent="0.7">
      <c r="A673" s="6" t="s">
        <v>70679</v>
      </c>
      <c r="B673" s="3" t="s">
        <v>65976</v>
      </c>
      <c r="C673" s="3" t="str">
        <f t="shared" si="9"/>
        <v>嘄</v>
      </c>
      <c r="D673" s="3" t="s">
        <v>65977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12736</v>
      </c>
      <c r="G673" s="3" t="str">
        <f>IFERROR(VLOOKUP(F673,New_Glyph!E:G,3,0),VLOOKUP(F673,CID_MAP!A:D,4,0))</f>
        <v>uni5604-JP</v>
      </c>
    </row>
    <row r="674" spans="1:7" ht="25.05" customHeight="1" x14ac:dyDescent="0.7">
      <c r="A674" s="6" t="s">
        <v>70679</v>
      </c>
      <c r="B674" s="3" t="s">
        <v>65979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12737</v>
      </c>
      <c r="G674" s="3" t="str">
        <f>IFERROR(VLOOKUP(F674,New_Glyph!E:G,3,0),VLOOKUP(F674,CID_MAP!A:D,4,0))</f>
        <v>uni5604-CN</v>
      </c>
    </row>
    <row r="675" spans="1:7" ht="25.05" customHeight="1" x14ac:dyDescent="0.7">
      <c r="A675" s="6" t="s">
        <v>66807</v>
      </c>
      <c r="B675" s="3" t="s">
        <v>66331</v>
      </c>
      <c r="C675" s="3" t="str">
        <f>_xlfn.UNICHAR(HEX2DEC(A675))</f>
        <v>嘅</v>
      </c>
      <c r="D675" s="3" t="s">
        <v>65957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62091</v>
      </c>
      <c r="G675" s="3" t="str">
        <f>IFERROR(VLOOKUP(F675,New_Glyph!E:G,3,0),VLOOKUP(F675,CID_MAP!A:D,4,0))</f>
        <v>uni5605uE0101-JP</v>
      </c>
    </row>
    <row r="676" spans="1:7" ht="25.05" customHeight="1" x14ac:dyDescent="0.7">
      <c r="A676" s="6" t="s">
        <v>66808</v>
      </c>
      <c r="B676" s="3" t="s">
        <v>66331</v>
      </c>
      <c r="C676" s="3" t="str">
        <f t="shared" si="9"/>
        <v>嘆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12742</v>
      </c>
      <c r="G676" s="3" t="str">
        <f>IFERROR(VLOOKUP(F676,New_Glyph!E:G,3,0),VLOOKUP(F676,CID_MAP!A:D,4,0))</f>
        <v>uni5606-JP</v>
      </c>
    </row>
    <row r="677" spans="1:7" ht="25.05" customHeight="1" x14ac:dyDescent="0.7">
      <c r="A677" s="6" t="s">
        <v>66808</v>
      </c>
      <c r="B677" s="3" t="s">
        <v>66328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58848</v>
      </c>
      <c r="G677" s="3" t="str">
        <f>IFERROR(VLOOKUP(F677,New_Glyph!E:G,3,0),VLOOKUP(F677,CID_MAP!A:D,4,0))</f>
        <v>uniFA37-JP</v>
      </c>
    </row>
    <row r="678" spans="1:7" ht="25.05" customHeight="1" x14ac:dyDescent="0.7">
      <c r="A678" s="6" t="s">
        <v>66809</v>
      </c>
      <c r="B678" s="3" t="s">
        <v>66331</v>
      </c>
      <c r="C678" s="3" t="str">
        <f t="shared" si="9"/>
        <v>嘉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12748</v>
      </c>
      <c r="G678" s="3" t="str">
        <f>IFERROR(VLOOKUP(F678,New_Glyph!E:G,3,0),VLOOKUP(F678,CID_MAP!A:D,4,0))</f>
        <v>uni5609-CN</v>
      </c>
    </row>
    <row r="679" spans="1:7" ht="25.05" customHeight="1" x14ac:dyDescent="0.7">
      <c r="A679" s="6" t="s">
        <v>66809</v>
      </c>
      <c r="B679" s="3" t="s">
        <v>66329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62092</v>
      </c>
      <c r="G679" s="3" t="str">
        <f>IFERROR(VLOOKUP(F679,New_Glyph!E:G,3,0),VLOOKUP(F679,CID_MAP!A:D,4,0))</f>
        <v>uni5609uE0101-JP</v>
      </c>
    </row>
    <row r="680" spans="1:7" ht="25.05" customHeight="1" x14ac:dyDescent="0.7">
      <c r="A680" s="6" t="s">
        <v>66810</v>
      </c>
      <c r="B680" s="3" t="s">
        <v>66341</v>
      </c>
      <c r="C680" s="3" t="str">
        <f t="shared" si="9"/>
        <v>嘔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12769</v>
      </c>
      <c r="G680" s="3" t="str">
        <f>IFERROR(VLOOKUP(F680,New_Glyph!E:G,3,0),VLOOKUP(F680,CID_MAP!A:D,4,0))</f>
        <v>uni5614-JP</v>
      </c>
    </row>
    <row r="681" spans="1:7" ht="25.05" customHeight="1" x14ac:dyDescent="0.7">
      <c r="A681" s="6" t="s">
        <v>66811</v>
      </c>
      <c r="B681" s="3" t="s">
        <v>66341</v>
      </c>
      <c r="C681" s="3" t="str">
        <f t="shared" si="9"/>
        <v>嘛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12780</v>
      </c>
      <c r="G681" s="3" t="str">
        <f>IFERROR(VLOOKUP(F681,New_Glyph!E:G,3,0),VLOOKUP(F681,CID_MAP!A:D,4,0))</f>
        <v>uni561B-JP</v>
      </c>
    </row>
    <row r="682" spans="1:7" ht="25.05" customHeight="1" x14ac:dyDescent="0.7">
      <c r="A682" s="6" t="s">
        <v>70726</v>
      </c>
      <c r="B682" s="3" t="s">
        <v>65979</v>
      </c>
      <c r="C682" s="3" t="str">
        <f t="shared" si="9"/>
        <v>嘟</v>
      </c>
      <c r="D682" s="3" t="s">
        <v>65977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12789</v>
      </c>
      <c r="G682" s="3" t="str">
        <f>IFERROR(VLOOKUP(F682,New_Glyph!E:G,3,0),VLOOKUP(F682,CID_MAP!A:D,4,0))</f>
        <v>uni561F-CN</v>
      </c>
    </row>
    <row r="683" spans="1:7" ht="25.05" customHeight="1" x14ac:dyDescent="0.7">
      <c r="A683" s="6" t="s">
        <v>66812</v>
      </c>
      <c r="B683" s="3" t="s">
        <v>66341</v>
      </c>
      <c r="C683" s="3" t="str">
        <f t="shared" si="9"/>
        <v>嘩</v>
      </c>
      <c r="D683" s="3" t="s">
        <v>65957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12799</v>
      </c>
      <c r="G683" s="3" t="str">
        <f>IFERROR(VLOOKUP(F683,New_Glyph!E:G,3,0),VLOOKUP(F683,CID_MAP!A:D,4,0))</f>
        <v>uni5629-JP</v>
      </c>
    </row>
    <row r="684" spans="1:7" ht="25.05" customHeight="1" x14ac:dyDescent="0.7">
      <c r="A684" s="6" t="s">
        <v>66813</v>
      </c>
      <c r="B684" s="3" t="s">
        <v>66341</v>
      </c>
      <c r="C684" s="3" t="str">
        <f t="shared" si="9"/>
        <v>嘬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12803</v>
      </c>
      <c r="G684" s="3" t="str">
        <f>IFERROR(VLOOKUP(F684,New_Glyph!E:G,3,0),VLOOKUP(F684,CID_MAP!A:D,4,0))</f>
        <v>uni562C-JP</v>
      </c>
    </row>
    <row r="685" spans="1:7" ht="25.05" customHeight="1" x14ac:dyDescent="0.7">
      <c r="A685" s="6" t="s">
        <v>66814</v>
      </c>
      <c r="B685" s="3" t="s">
        <v>66341</v>
      </c>
      <c r="C685" s="3" t="str">
        <f t="shared" si="9"/>
        <v>嘰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12812</v>
      </c>
      <c r="G685" s="3" t="str">
        <f>IFERROR(VLOOKUP(F685,New_Glyph!E:G,3,0),VLOOKUP(F685,CID_MAP!A:D,4,0))</f>
        <v>uni5630-JP</v>
      </c>
    </row>
    <row r="686" spans="1:7" ht="25.05" customHeight="1" x14ac:dyDescent="0.7">
      <c r="A686" s="6" t="s">
        <v>66815</v>
      </c>
      <c r="B686" s="3" t="s">
        <v>66331</v>
      </c>
      <c r="C686" s="3" t="str">
        <f t="shared" si="9"/>
        <v>嘲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61831</v>
      </c>
      <c r="G686" s="3" t="str">
        <f>IFERROR(VLOOKUP(F686,New_Glyph!E:G,3,0),VLOOKUP(F686,CID_MAP!A:D,4,0))</f>
        <v>uni5632-JP90-JP</v>
      </c>
    </row>
    <row r="687" spans="1:7" ht="25.05" customHeight="1" x14ac:dyDescent="0.7">
      <c r="A687" s="6" t="s">
        <v>66815</v>
      </c>
      <c r="B687" s="3" t="s">
        <v>66328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12816</v>
      </c>
      <c r="G687" s="3" t="str">
        <f>IFERROR(VLOOKUP(F687,New_Glyph!E:G,3,0),VLOOKUP(F687,CID_MAP!A:D,4,0))</f>
        <v>uni5632-JP</v>
      </c>
    </row>
    <row r="688" spans="1:7" ht="25.05" customHeight="1" x14ac:dyDescent="0.7">
      <c r="A688" s="6" t="s">
        <v>66816</v>
      </c>
      <c r="B688" s="3" t="s">
        <v>66341</v>
      </c>
      <c r="C688" s="3" t="str">
        <f t="shared" si="9"/>
        <v>嘼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12830</v>
      </c>
      <c r="G688" s="3" t="str">
        <f>IFERROR(VLOOKUP(F688,New_Glyph!E:G,3,0),VLOOKUP(F688,CID_MAP!A:D,4,0))</f>
        <v>uni563C-JP</v>
      </c>
    </row>
    <row r="689" spans="1:7" ht="25.05" customHeight="1" x14ac:dyDescent="0.7">
      <c r="A689" s="6" t="s">
        <v>66817</v>
      </c>
      <c r="B689" s="3" t="s">
        <v>66331</v>
      </c>
      <c r="C689" s="3" t="str">
        <f t="shared" si="9"/>
        <v>噂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61832</v>
      </c>
      <c r="G689" s="3" t="str">
        <f>IFERROR(VLOOKUP(F689,New_Glyph!E:G,3,0),VLOOKUP(F689,CID_MAP!A:D,4,0))</f>
        <v>uni5642-JP90-JP</v>
      </c>
    </row>
    <row r="690" spans="1:7" ht="25.05" customHeight="1" x14ac:dyDescent="0.7">
      <c r="A690" s="6" t="s">
        <v>66817</v>
      </c>
      <c r="B690" s="3" t="s">
        <v>66328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12839</v>
      </c>
      <c r="G690" s="3" t="str">
        <f>IFERROR(VLOOKUP(F690,New_Glyph!E:G,3,0),VLOOKUP(F690,CID_MAP!A:D,4,0))</f>
        <v>uni5642-JP</v>
      </c>
    </row>
    <row r="691" spans="1:7" ht="25.05" customHeight="1" x14ac:dyDescent="0.7">
      <c r="A691" s="6" t="s">
        <v>66818</v>
      </c>
      <c r="B691" s="3" t="s">
        <v>66341</v>
      </c>
      <c r="C691" s="3" t="str">
        <f t="shared" si="9"/>
        <v>噄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12843</v>
      </c>
      <c r="G691" s="3" t="str">
        <f>IFERROR(VLOOKUP(F691,New_Glyph!E:G,3,0),VLOOKUP(F691,CID_MAP!A:D,4,0))</f>
        <v>uni5644-JP</v>
      </c>
    </row>
    <row r="692" spans="1:7" ht="25.05" customHeight="1" x14ac:dyDescent="0.7">
      <c r="A692" s="6" t="s">
        <v>66819</v>
      </c>
      <c r="B692" s="3" t="s">
        <v>66341</v>
      </c>
      <c r="C692" s="3" t="str">
        <f t="shared" si="9"/>
        <v>噆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12847</v>
      </c>
      <c r="G692" s="3" t="str">
        <f>IFERROR(VLOOKUP(F692,New_Glyph!E:G,3,0),VLOOKUP(F692,CID_MAP!A:D,4,0))</f>
        <v>uni5646-JP</v>
      </c>
    </row>
    <row r="693" spans="1:7" ht="25.05" customHeight="1" x14ac:dyDescent="0.7">
      <c r="A693" s="6" t="s">
        <v>66820</v>
      </c>
      <c r="B693" s="3" t="s">
        <v>66341</v>
      </c>
      <c r="C693" s="3" t="str">
        <f t="shared" si="9"/>
        <v>噇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12851</v>
      </c>
      <c r="G693" s="3" t="str">
        <f>IFERROR(VLOOKUP(F693,New_Glyph!E:G,3,0),VLOOKUP(F693,CID_MAP!A:D,4,0))</f>
        <v>uni5647-JP</v>
      </c>
    </row>
    <row r="694" spans="1:7" ht="25.05" customHeight="1" x14ac:dyDescent="0.7">
      <c r="A694" s="6" t="s">
        <v>66821</v>
      </c>
      <c r="B694" s="3" t="s">
        <v>66331</v>
      </c>
      <c r="C694" s="3" t="str">
        <f t="shared" si="9"/>
        <v>噌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61833</v>
      </c>
      <c r="G694" s="3" t="str">
        <f>IFERROR(VLOOKUP(F694,New_Glyph!E:G,3,0),VLOOKUP(F694,CID_MAP!A:D,4,0))</f>
        <v>uni564C-JP90-JP</v>
      </c>
    </row>
    <row r="695" spans="1:7" ht="25.05" customHeight="1" x14ac:dyDescent="0.7">
      <c r="A695" s="6" t="s">
        <v>66821</v>
      </c>
      <c r="B695" s="3" t="s">
        <v>66328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12860</v>
      </c>
      <c r="G695" s="3" t="str">
        <f>IFERROR(VLOOKUP(F695,New_Glyph!E:G,3,0),VLOOKUP(F695,CID_MAP!A:D,4,0))</f>
        <v>uni564C-JP</v>
      </c>
    </row>
    <row r="696" spans="1:7" ht="25.05" customHeight="1" x14ac:dyDescent="0.7">
      <c r="A696" s="6" t="s">
        <v>70683</v>
      </c>
      <c r="B696" s="3" t="s">
        <v>65976</v>
      </c>
      <c r="C696" s="3" t="str">
        <f t="shared" si="9"/>
        <v>噌</v>
      </c>
      <c r="D696" s="3" t="s">
        <v>65977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12861</v>
      </c>
      <c r="G696" s="3" t="str">
        <f>IFERROR(VLOOKUP(F696,New_Glyph!E:G,3,0),VLOOKUP(F696,CID_MAP!A:D,4,0))</f>
        <v>uni564C-CN</v>
      </c>
    </row>
    <row r="697" spans="1:7" ht="25.05" customHeight="1" x14ac:dyDescent="0.7">
      <c r="A697" s="6" t="s">
        <v>66822</v>
      </c>
      <c r="B697" s="3" t="s">
        <v>66341</v>
      </c>
      <c r="C697" s="3" t="str">
        <f t="shared" si="9"/>
        <v>噐</v>
      </c>
      <c r="D697" s="3" t="s">
        <v>66339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12869</v>
      </c>
      <c r="G697" s="3" t="str">
        <f>IFERROR(VLOOKUP(F697,New_Glyph!E:G,3,0),VLOOKUP(F697,CID_MAP!A:D,4,0))</f>
        <v>uni5650-JP</v>
      </c>
    </row>
    <row r="698" spans="1:7" ht="25.05" customHeight="1" x14ac:dyDescent="0.7">
      <c r="A698" s="6" t="s">
        <v>66823</v>
      </c>
      <c r="B698" s="3" t="s">
        <v>66341</v>
      </c>
      <c r="C698" s="3" t="str">
        <f t="shared" si="9"/>
        <v>噠</v>
      </c>
      <c r="D698" s="3" t="s">
        <v>65957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12892</v>
      </c>
      <c r="G698" s="3" t="str">
        <f>IFERROR(VLOOKUP(F698,New_Glyph!E:G,3,0),VLOOKUP(F698,CID_MAP!A:D,4,0))</f>
        <v>uni5660-JP</v>
      </c>
    </row>
    <row r="699" spans="1:7" ht="25.05" customHeight="1" x14ac:dyDescent="0.7">
      <c r="A699" s="6" t="s">
        <v>66824</v>
      </c>
      <c r="B699" s="3" t="s">
        <v>66331</v>
      </c>
      <c r="C699" s="3" t="str">
        <f t="shared" si="9"/>
        <v>器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12911</v>
      </c>
      <c r="G699" s="3" t="str">
        <f>IFERROR(VLOOKUP(F699,New_Glyph!E:G,3,0),VLOOKUP(F699,CID_MAP!A:D,4,0))</f>
        <v>uni5668-JP</v>
      </c>
    </row>
    <row r="700" spans="1:7" ht="25.05" customHeight="1" x14ac:dyDescent="0.7">
      <c r="A700" s="6" t="s">
        <v>66825</v>
      </c>
      <c r="B700" s="3" t="s">
        <v>66341</v>
      </c>
      <c r="C700" s="3" t="str">
        <f t="shared" si="9"/>
        <v>噫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12917</v>
      </c>
      <c r="G700" s="3" t="str">
        <f>IFERROR(VLOOKUP(F700,New_Glyph!E:G,3,0),VLOOKUP(F700,CID_MAP!A:D,4,0))</f>
        <v>uni566B-JP</v>
      </c>
    </row>
    <row r="701" spans="1:7" ht="25.05" customHeight="1" x14ac:dyDescent="0.7">
      <c r="A701" s="6" t="s">
        <v>66826</v>
      </c>
      <c r="B701" s="3" t="s">
        <v>66341</v>
      </c>
      <c r="C701" s="3" t="str">
        <f t="shared" si="9"/>
        <v>噱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12927</v>
      </c>
      <c r="G701" s="3" t="str">
        <f>IFERROR(VLOOKUP(F701,New_Glyph!E:G,3,0),VLOOKUP(F701,CID_MAP!A:D,4,0))</f>
        <v>uni5671-JP</v>
      </c>
    </row>
    <row r="702" spans="1:7" ht="25.05" customHeight="1" x14ac:dyDescent="0.7">
      <c r="A702" s="6" t="s">
        <v>66827</v>
      </c>
      <c r="B702" s="3" t="s">
        <v>66331</v>
      </c>
      <c r="C702" s="3" t="str">
        <f t="shared" si="9"/>
        <v>噴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12934</v>
      </c>
      <c r="G702" s="3" t="str">
        <f>IFERROR(VLOOKUP(F702,New_Glyph!E:G,3,0),VLOOKUP(F702,CID_MAP!A:D,4,0))</f>
        <v>uni5674-JP</v>
      </c>
    </row>
    <row r="703" spans="1:7" ht="25.05" customHeight="1" x14ac:dyDescent="0.7">
      <c r="A703" s="6" t="s">
        <v>66827</v>
      </c>
      <c r="B703" s="3" t="s">
        <v>66329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62093</v>
      </c>
      <c r="G703" s="3" t="str">
        <f>IFERROR(VLOOKUP(F703,New_Glyph!E:G,3,0),VLOOKUP(F703,CID_MAP!A:D,4,0))</f>
        <v>uni5674uE0101-JP</v>
      </c>
    </row>
    <row r="704" spans="1:7" ht="25.05" customHeight="1" x14ac:dyDescent="0.7">
      <c r="A704" s="6" t="s">
        <v>66828</v>
      </c>
      <c r="B704" s="3" t="s">
        <v>66341</v>
      </c>
      <c r="C704" s="3" t="str">
        <f t="shared" ref="C704:C786" si="10">_xlfn.UNICHAR(HEX2DEC(A704))</f>
        <v>噶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12937</v>
      </c>
      <c r="G704" s="3" t="str">
        <f>IFERROR(VLOOKUP(F704,New_Glyph!E:G,3,0),VLOOKUP(F704,CID_MAP!A:D,4,0))</f>
        <v>uni5676-JP</v>
      </c>
    </row>
    <row r="705" spans="1:7" ht="25.05" customHeight="1" x14ac:dyDescent="0.7">
      <c r="A705" s="6" t="s">
        <v>66829</v>
      </c>
      <c r="B705" s="3" t="s">
        <v>66331</v>
      </c>
      <c r="C705" s="3" t="str">
        <f t="shared" si="10"/>
        <v>噸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12942</v>
      </c>
      <c r="G705" s="3" t="str">
        <f>IFERROR(VLOOKUP(F705,New_Glyph!E:G,3,0),VLOOKUP(F705,CID_MAP!A:D,4,0))</f>
        <v>uni5678-JP</v>
      </c>
    </row>
    <row r="706" spans="1:7" ht="25.05" customHeight="1" x14ac:dyDescent="0.7">
      <c r="A706" s="6" t="s">
        <v>66829</v>
      </c>
      <c r="B706" s="3" t="s">
        <v>66328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62094</v>
      </c>
      <c r="G706" s="3" t="str">
        <f>IFERROR(VLOOKUP(F706,New_Glyph!E:G,3,0),VLOOKUP(F706,CID_MAP!A:D,4,0))</f>
        <v>uni5678uE0101-JP</v>
      </c>
    </row>
    <row r="707" spans="1:7" ht="25.05" customHeight="1" x14ac:dyDescent="0.7">
      <c r="A707" s="6" t="s">
        <v>66830</v>
      </c>
      <c r="B707" s="3" t="s">
        <v>66341</v>
      </c>
      <c r="C707" s="3" t="str">
        <f t="shared" si="10"/>
        <v>嚀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12955</v>
      </c>
      <c r="G707" s="3" t="str">
        <f>IFERROR(VLOOKUP(F707,New_Glyph!E:G,3,0),VLOOKUP(F707,CID_MAP!A:D,4,0))</f>
        <v>uni5680-JP</v>
      </c>
    </row>
    <row r="708" spans="1:7" ht="25.05" customHeight="1" x14ac:dyDescent="0.7">
      <c r="A708" s="6" t="s">
        <v>66831</v>
      </c>
      <c r="B708" s="3" t="s">
        <v>66341</v>
      </c>
      <c r="C708" s="3" t="str">
        <f t="shared" si="10"/>
        <v>嚄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12963</v>
      </c>
      <c r="G708" s="3" t="str">
        <f>IFERROR(VLOOKUP(F708,New_Glyph!E:G,3,0),VLOOKUP(F708,CID_MAP!A:D,4,0))</f>
        <v>uni5684-JP</v>
      </c>
    </row>
    <row r="709" spans="1:7" ht="25.05" customHeight="1" x14ac:dyDescent="0.7">
      <c r="A709" s="6" t="s">
        <v>66832</v>
      </c>
      <c r="B709" s="3" t="s">
        <v>66341</v>
      </c>
      <c r="C709" s="3" t="str">
        <f t="shared" si="10"/>
        <v>嚆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12969</v>
      </c>
      <c r="G709" s="3" t="str">
        <f>IFERROR(VLOOKUP(F709,New_Glyph!E:G,3,0),VLOOKUP(F709,CID_MAP!A:D,4,0))</f>
        <v>uni5686-JP</v>
      </c>
    </row>
    <row r="710" spans="1:7" ht="25.05" customHeight="1" x14ac:dyDescent="0.7">
      <c r="A710" s="6" t="s">
        <v>66833</v>
      </c>
      <c r="B710" s="3" t="s">
        <v>66341</v>
      </c>
      <c r="C710" s="3" t="str">
        <f t="shared" si="10"/>
        <v>嚊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12976</v>
      </c>
      <c r="G710" s="3" t="str">
        <f>IFERROR(VLOOKUP(F710,New_Glyph!E:G,3,0),VLOOKUP(F710,CID_MAP!A:D,4,0))</f>
        <v>uni568A-JP</v>
      </c>
    </row>
    <row r="711" spans="1:7" ht="25.05" customHeight="1" x14ac:dyDescent="0.7">
      <c r="A711" s="6" t="s">
        <v>66834</v>
      </c>
      <c r="B711" s="3" t="s">
        <v>66341</v>
      </c>
      <c r="C711" s="3" t="str">
        <f t="shared" si="10"/>
        <v>嚔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12991</v>
      </c>
      <c r="G711" s="3" t="str">
        <f>IFERROR(VLOOKUP(F711,New_Glyph!E:G,3,0),VLOOKUP(F711,CID_MAP!A:D,4,0))</f>
        <v>uni5694-JP</v>
      </c>
    </row>
    <row r="712" spans="1:7" ht="25.05" customHeight="1" x14ac:dyDescent="0.7">
      <c r="A712" s="6" t="s">
        <v>66835</v>
      </c>
      <c r="B712" s="3" t="s">
        <v>66341</v>
      </c>
      <c r="C712" s="3" t="str">
        <f t="shared" si="10"/>
        <v>嚝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13006</v>
      </c>
      <c r="G712" s="3" t="str">
        <f>IFERROR(VLOOKUP(F712,New_Glyph!E:G,3,0),VLOOKUP(F712,CID_MAP!A:D,4,0))</f>
        <v>uni569D-JP</v>
      </c>
    </row>
    <row r="713" spans="1:7" ht="25.05" customHeight="1" x14ac:dyDescent="0.7">
      <c r="A713" s="6" t="s">
        <v>66836</v>
      </c>
      <c r="B713" s="3" t="s">
        <v>66331</v>
      </c>
      <c r="C713" s="3" t="str">
        <f t="shared" si="10"/>
        <v>嚥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13019</v>
      </c>
      <c r="G713" s="3" t="str">
        <f>IFERROR(VLOOKUP(F713,New_Glyph!E:G,3,0),VLOOKUP(F713,CID_MAP!A:D,4,0))</f>
        <v>uni56A5-JP</v>
      </c>
    </row>
    <row r="714" spans="1:7" ht="25.05" customHeight="1" x14ac:dyDescent="0.7">
      <c r="A714" s="6" t="s">
        <v>66836</v>
      </c>
      <c r="B714" s="3" t="s">
        <v>66328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62095</v>
      </c>
      <c r="G714" s="3" t="str">
        <f>IFERROR(VLOOKUP(F714,New_Glyph!E:G,3,0),VLOOKUP(F714,CID_MAP!A:D,4,0))</f>
        <v>uni56A5uE0101-JP</v>
      </c>
    </row>
    <row r="715" spans="1:7" ht="25.05" customHeight="1" x14ac:dyDescent="0.7">
      <c r="A715" s="6" t="s">
        <v>66837</v>
      </c>
      <c r="B715" s="3" t="s">
        <v>66341</v>
      </c>
      <c r="C715" s="3" t="str">
        <f t="shared" si="10"/>
        <v>嚨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13025</v>
      </c>
      <c r="G715" s="3" t="str">
        <f>IFERROR(VLOOKUP(F715,New_Glyph!E:G,3,0),VLOOKUP(F715,CID_MAP!A:D,4,0))</f>
        <v>uni56A8-JP</v>
      </c>
    </row>
    <row r="716" spans="1:7" ht="25.05" customHeight="1" x14ac:dyDescent="0.7">
      <c r="A716" s="6" t="s">
        <v>66838</v>
      </c>
      <c r="B716" s="3" t="s">
        <v>66329</v>
      </c>
      <c r="C716" s="3" t="str">
        <f t="shared" si="10"/>
        <v>嚮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13038</v>
      </c>
      <c r="G716" s="3" t="str">
        <f>IFERROR(VLOOKUP(F716,New_Glyph!E:G,3,0),VLOOKUP(F716,CID_MAP!A:D,4,0))</f>
        <v>uni56AE-JP</v>
      </c>
    </row>
    <row r="717" spans="1:7" ht="25.05" customHeight="1" x14ac:dyDescent="0.7">
      <c r="A717" s="6" t="s">
        <v>66838</v>
      </c>
      <c r="B717" s="3" t="s">
        <v>66327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62098</v>
      </c>
      <c r="G717" s="3" t="str">
        <f>IFERROR(VLOOKUP(F717,New_Glyph!E:G,3,0),VLOOKUP(F717,CID_MAP!A:D,4,0))</f>
        <v>uni56AEuE0103-JP</v>
      </c>
    </row>
    <row r="718" spans="1:7" ht="25.05" customHeight="1" x14ac:dyDescent="0.7">
      <c r="A718" s="6" t="s">
        <v>66838</v>
      </c>
      <c r="B718" s="3" t="s">
        <v>66091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62097</v>
      </c>
      <c r="G718" s="3" t="str">
        <f>IFERROR(VLOOKUP(F718,New_Glyph!E:G,3,0),VLOOKUP(F718,CID_MAP!A:D,4,0))</f>
        <v>uni56AEuE0102-JP</v>
      </c>
    </row>
    <row r="719" spans="1:7" ht="25.05" customHeight="1" x14ac:dyDescent="0.7">
      <c r="A719" s="6" t="s">
        <v>66838</v>
      </c>
      <c r="B719" s="3" t="s">
        <v>66092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62096</v>
      </c>
      <c r="G719" s="3" t="str">
        <f>IFERROR(VLOOKUP(F719,New_Glyph!E:G,3,0),VLOOKUP(F719,CID_MAP!A:D,4,0))</f>
        <v>uni56AEuE0101-JP</v>
      </c>
    </row>
    <row r="720" spans="1:7" ht="25.05" customHeight="1" x14ac:dyDescent="0.7">
      <c r="A720" s="6" t="s">
        <v>66839</v>
      </c>
      <c r="B720" s="3" t="s">
        <v>66341</v>
      </c>
      <c r="C720" s="3" t="str">
        <f t="shared" si="10"/>
        <v>嚳</v>
      </c>
      <c r="D720" s="3" t="s">
        <v>66339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13047</v>
      </c>
      <c r="G720" s="3" t="str">
        <f>IFERROR(VLOOKUP(F720,New_Glyph!E:G,3,0),VLOOKUP(F720,CID_MAP!A:D,4,0))</f>
        <v>uni56B3-JP</v>
      </c>
    </row>
    <row r="721" spans="1:7" ht="25.05" customHeight="1" x14ac:dyDescent="0.7">
      <c r="A721" s="6" t="s">
        <v>70710</v>
      </c>
      <c r="B721" s="3" t="s">
        <v>65966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13048</v>
      </c>
      <c r="G721" s="3" t="str">
        <f>IFERROR(VLOOKUP(F721,New_Glyph!E:G,3,0),VLOOKUP(F721,CID_MAP!A:D,4,0))</f>
        <v>uni56B3-CN</v>
      </c>
    </row>
    <row r="722" spans="1:7" ht="25.05" customHeight="1" x14ac:dyDescent="0.7">
      <c r="A722" s="6" t="s">
        <v>66840</v>
      </c>
      <c r="B722" s="3" t="s">
        <v>66341</v>
      </c>
      <c r="C722" s="3" t="str">
        <f t="shared" si="10"/>
        <v>嚼</v>
      </c>
      <c r="D722" s="3" t="s">
        <v>65957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13064</v>
      </c>
      <c r="G722" s="3" t="str">
        <f>IFERROR(VLOOKUP(F722,New_Glyph!E:G,3,0),VLOOKUP(F722,CID_MAP!A:D,4,0))</f>
        <v>uni56BC-JP</v>
      </c>
    </row>
    <row r="723" spans="1:7" ht="25.05" customHeight="1" x14ac:dyDescent="0.7">
      <c r="A723" s="6" t="s">
        <v>66841</v>
      </c>
      <c r="B723" s="3" t="s">
        <v>66331</v>
      </c>
      <c r="C723" s="3" t="str">
        <f t="shared" si="10"/>
        <v>囀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61834</v>
      </c>
      <c r="G723" s="3" t="str">
        <f>IFERROR(VLOOKUP(F723,New_Glyph!E:G,3,0),VLOOKUP(F723,CID_MAP!A:D,4,0))</f>
        <v>uni56C0-JP90-JP</v>
      </c>
    </row>
    <row r="724" spans="1:7" ht="25.05" customHeight="1" x14ac:dyDescent="0.7">
      <c r="A724" s="6" t="s">
        <v>66841</v>
      </c>
      <c r="B724" s="3" t="s">
        <v>66328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13073</v>
      </c>
      <c r="G724" s="3" t="str">
        <f>IFERROR(VLOOKUP(F724,New_Glyph!E:G,3,0),VLOOKUP(F724,CID_MAP!A:D,4,0))</f>
        <v>uni56C0-JP</v>
      </c>
    </row>
    <row r="725" spans="1:7" ht="25.05" customHeight="1" x14ac:dyDescent="0.7">
      <c r="A725" s="6" t="s">
        <v>66842</v>
      </c>
      <c r="B725" s="3" t="s">
        <v>66331</v>
      </c>
      <c r="C725" s="3" t="str">
        <f t="shared" si="10"/>
        <v>囁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13074</v>
      </c>
      <c r="G725" s="3" t="str">
        <f>IFERROR(VLOOKUP(F725,New_Glyph!E:G,3,0),VLOOKUP(F725,CID_MAP!A:D,4,0))</f>
        <v>uni56C1-JP</v>
      </c>
    </row>
    <row r="726" spans="1:7" ht="25.05" customHeight="1" x14ac:dyDescent="0.7">
      <c r="A726" s="6" t="s">
        <v>66843</v>
      </c>
      <c r="B726" s="3" t="s">
        <v>66341</v>
      </c>
      <c r="C726" s="3" t="str">
        <f t="shared" si="10"/>
        <v>囈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13088</v>
      </c>
      <c r="G726" s="3" t="str">
        <f>IFERROR(VLOOKUP(F726,New_Glyph!E:G,3,0),VLOOKUP(F726,CID_MAP!A:D,4,0))</f>
        <v>uni56C8-JP</v>
      </c>
    </row>
    <row r="727" spans="1:7" ht="25.05" customHeight="1" x14ac:dyDescent="0.7">
      <c r="A727" s="6" t="s">
        <v>66844</v>
      </c>
      <c r="B727" s="3" t="s">
        <v>66341</v>
      </c>
      <c r="C727" s="3" t="str">
        <f t="shared" si="10"/>
        <v>囌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13098</v>
      </c>
      <c r="G727" s="3" t="str">
        <f>IFERROR(VLOOKUP(F727,New_Glyph!E:G,3,0),VLOOKUP(F727,CID_MAP!A:D,4,0))</f>
        <v>uni56CC-JP</v>
      </c>
    </row>
    <row r="728" spans="1:7" ht="25.05" customHeight="1" x14ac:dyDescent="0.7">
      <c r="A728" s="6" t="s">
        <v>70869</v>
      </c>
      <c r="B728" s="3" t="s">
        <v>65966</v>
      </c>
      <c r="C728" s="3" t="str">
        <f t="shared" si="10"/>
        <v>囌</v>
      </c>
      <c r="D728" s="3" t="s">
        <v>65958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13099</v>
      </c>
      <c r="G728" s="3" t="str">
        <f>IFERROR(VLOOKUP(F728,New_Glyph!E:G,3,0),VLOOKUP(F728,CID_MAP!A:D,4,0))</f>
        <v>uni56CC-TW</v>
      </c>
    </row>
    <row r="729" spans="1:7" ht="25.05" customHeight="1" x14ac:dyDescent="0.7">
      <c r="A729" s="6" t="s">
        <v>66845</v>
      </c>
      <c r="B729" s="3" t="s">
        <v>66331</v>
      </c>
      <c r="C729" s="3" t="str">
        <f t="shared" si="10"/>
        <v>囎</v>
      </c>
      <c r="D729" s="3" t="s">
        <v>65957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13101</v>
      </c>
      <c r="G729" s="3" t="str">
        <f>IFERROR(VLOOKUP(F729,New_Glyph!E:G,3,0),VLOOKUP(F729,CID_MAP!A:D,4,0))</f>
        <v>uni56CE-JP</v>
      </c>
    </row>
    <row r="730" spans="1:7" ht="25.05" customHeight="1" x14ac:dyDescent="0.7">
      <c r="A730" s="6" t="s">
        <v>66845</v>
      </c>
      <c r="B730" s="3" t="s">
        <v>66328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62100</v>
      </c>
      <c r="G730" s="3" t="str">
        <f>IFERROR(VLOOKUP(F730,New_Glyph!E:G,3,0),VLOOKUP(F730,CID_MAP!A:D,4,0))</f>
        <v>uni56CEuE0101-JP</v>
      </c>
    </row>
    <row r="731" spans="1:7" ht="25.05" customHeight="1" x14ac:dyDescent="0.7">
      <c r="A731" s="6" t="s">
        <v>70862</v>
      </c>
      <c r="B731" s="3" t="s">
        <v>65976</v>
      </c>
      <c r="C731" s="3" t="str">
        <f t="shared" si="10"/>
        <v>囎</v>
      </c>
      <c r="D731" s="3" t="s">
        <v>65977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13102</v>
      </c>
      <c r="G731" s="3" t="str">
        <f>IFERROR(VLOOKUP(F731,New_Glyph!E:G,3,0),VLOOKUP(F731,CID_MAP!A:D,4,0))</f>
        <v>uni56CE-CN</v>
      </c>
    </row>
    <row r="732" spans="1:7" ht="25.05" customHeight="1" x14ac:dyDescent="0.7">
      <c r="A732" s="6" t="s">
        <v>66846</v>
      </c>
      <c r="B732" s="3" t="s">
        <v>66341</v>
      </c>
      <c r="C732" s="3" t="str">
        <f t="shared" si="10"/>
        <v>囓</v>
      </c>
      <c r="D732" s="3" t="s">
        <v>65957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13109</v>
      </c>
      <c r="G732" s="3" t="str">
        <f>IFERROR(VLOOKUP(F732,New_Glyph!E:G,3,0),VLOOKUP(F732,CID_MAP!A:D,4,0))</f>
        <v>uni56D3-JP</v>
      </c>
    </row>
    <row r="733" spans="1:7" ht="25.05" customHeight="1" x14ac:dyDescent="0.7">
      <c r="A733" s="6" t="s">
        <v>66847</v>
      </c>
      <c r="B733" s="3" t="s">
        <v>66341</v>
      </c>
      <c r="C733" s="3" t="str">
        <f t="shared" si="10"/>
        <v>四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13121</v>
      </c>
      <c r="G733" s="3" t="str">
        <f>IFERROR(VLOOKUP(F733,New_Glyph!E:G,3,0),VLOOKUP(F733,CID_MAP!A:D,4,0))</f>
        <v>uni56DB-JP</v>
      </c>
    </row>
    <row r="734" spans="1:7" ht="25.05" customHeight="1" x14ac:dyDescent="0.7">
      <c r="A734" s="6" t="s">
        <v>70859</v>
      </c>
      <c r="B734" s="3" t="s">
        <v>65955</v>
      </c>
      <c r="C734" s="3" t="str">
        <f t="shared" si="10"/>
        <v>团</v>
      </c>
      <c r="D734" s="3" t="s">
        <v>65992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13134</v>
      </c>
      <c r="G734" s="3" t="str">
        <f>IFERROR(VLOOKUP(F734,New_Glyph!E:G,3,0),VLOOKUP(F734,CID_MAP!A:D,4,0))</f>
        <v>uni56E2-CN</v>
      </c>
    </row>
    <row r="735" spans="1:7" ht="25.05" customHeight="1" x14ac:dyDescent="0.7">
      <c r="A735" s="6" t="s">
        <v>66848</v>
      </c>
      <c r="B735" s="3" t="s">
        <v>66331</v>
      </c>
      <c r="C735" s="3" t="str">
        <f t="shared" si="10"/>
        <v>囮</v>
      </c>
      <c r="D735" s="3" t="s">
        <v>65957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13151</v>
      </c>
      <c r="G735" s="3" t="str">
        <f>IFERROR(VLOOKUP(F735,New_Glyph!E:G,3,0),VLOOKUP(F735,CID_MAP!A:D,4,0))</f>
        <v>uni56EE-JP</v>
      </c>
    </row>
    <row r="736" spans="1:7" ht="25.05" customHeight="1" x14ac:dyDescent="0.7">
      <c r="A736" s="6" t="s">
        <v>66848</v>
      </c>
      <c r="B736" s="3" t="s">
        <v>66328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62101</v>
      </c>
      <c r="G736" s="3" t="str">
        <f>IFERROR(VLOOKUP(F736,New_Glyph!E:G,3,0),VLOOKUP(F736,CID_MAP!A:D,4,0))</f>
        <v>uni56EEuE0101-JP</v>
      </c>
    </row>
    <row r="737" spans="1:7" ht="25.05" customHeight="1" x14ac:dyDescent="0.7">
      <c r="A737" s="6" t="s">
        <v>66849</v>
      </c>
      <c r="B737" s="3" t="s">
        <v>66341</v>
      </c>
      <c r="C737" s="3" t="str">
        <f t="shared" si="10"/>
        <v>囶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13163</v>
      </c>
      <c r="G737" s="3" t="str">
        <f>IFERROR(VLOOKUP(F737,New_Glyph!E:G,3,0),VLOOKUP(F737,CID_MAP!A:D,4,0))</f>
        <v>uni56F6-JP</v>
      </c>
    </row>
    <row r="738" spans="1:7" ht="25.05" customHeight="1" x14ac:dyDescent="0.7">
      <c r="A738" s="6" t="s">
        <v>66850</v>
      </c>
      <c r="B738" s="3" t="s">
        <v>66341</v>
      </c>
      <c r="C738" s="3" t="str">
        <f t="shared" si="10"/>
        <v>圂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13183</v>
      </c>
      <c r="G738" s="3" t="str">
        <f>IFERROR(VLOOKUP(F738,New_Glyph!E:G,3,0),VLOOKUP(F738,CID_MAP!A:D,4,0))</f>
        <v>uni5702-JP</v>
      </c>
    </row>
    <row r="739" spans="1:7" ht="25.05" customHeight="1" x14ac:dyDescent="0.7">
      <c r="A739" s="6" t="s">
        <v>66851</v>
      </c>
      <c r="B739" s="3" t="s">
        <v>66341</v>
      </c>
      <c r="C739" s="3" t="str">
        <f t="shared" si="10"/>
        <v>圈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13192</v>
      </c>
      <c r="G739" s="3" t="str">
        <f>IFERROR(VLOOKUP(F739,New_Glyph!E:G,3,0),VLOOKUP(F739,CID_MAP!A:D,4,0))</f>
        <v>uni5708-JP</v>
      </c>
    </row>
    <row r="740" spans="1:7" ht="25.05" customHeight="1" x14ac:dyDescent="0.7">
      <c r="A740" s="6" t="s">
        <v>66852</v>
      </c>
      <c r="B740" s="3" t="s">
        <v>66341</v>
      </c>
      <c r="C740" s="3" t="str">
        <f t="shared" si="10"/>
        <v>圊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13197</v>
      </c>
      <c r="G740" s="3" t="str">
        <f>IFERROR(VLOOKUP(F740,New_Glyph!E:G,3,0),VLOOKUP(F740,CID_MAP!A:D,4,0))</f>
        <v>uni570A-JP</v>
      </c>
    </row>
    <row r="741" spans="1:7" ht="25.05" customHeight="1" x14ac:dyDescent="0.7">
      <c r="A741" s="6" t="s">
        <v>70866</v>
      </c>
      <c r="B741" s="3" t="s">
        <v>65966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13198</v>
      </c>
      <c r="G741" s="3" t="str">
        <f>IFERROR(VLOOKUP(F741,New_Glyph!E:G,3,0),VLOOKUP(F741,CID_MAP!A:D,4,0))</f>
        <v>uni570A-CN</v>
      </c>
    </row>
    <row r="742" spans="1:7" ht="25.05" customHeight="1" x14ac:dyDescent="0.7">
      <c r="A742" s="6" t="s">
        <v>66853</v>
      </c>
      <c r="B742" s="3" t="s">
        <v>66331</v>
      </c>
      <c r="C742" s="3" t="str">
        <f t="shared" si="10"/>
        <v>圍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13203</v>
      </c>
      <c r="G742" s="3" t="str">
        <f>IFERROR(VLOOKUP(F742,New_Glyph!E:G,3,0),VLOOKUP(F742,CID_MAP!A:D,4,0))</f>
        <v>uni570D-JP</v>
      </c>
    </row>
    <row r="743" spans="1:7" ht="25.05" customHeight="1" x14ac:dyDescent="0.7">
      <c r="A743" s="6" t="s">
        <v>70863</v>
      </c>
      <c r="B743" s="3" t="s">
        <v>66077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13204</v>
      </c>
      <c r="G743" s="3" t="str">
        <f>IFERROR(VLOOKUP(F743,New_Glyph!E:G,3,0),VLOOKUP(F743,CID_MAP!A:D,4,0))</f>
        <v>uni570D-KR</v>
      </c>
    </row>
    <row r="744" spans="1:7" ht="25.05" customHeight="1" x14ac:dyDescent="0.7">
      <c r="A744" s="6" t="s">
        <v>66853</v>
      </c>
      <c r="B744" s="3" t="s">
        <v>66329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62102</v>
      </c>
      <c r="G744" s="3" t="str">
        <f>IFERROR(VLOOKUP(F744,New_Glyph!E:G,3,0),VLOOKUP(F744,CID_MAP!A:D,4,0))</f>
        <v>uni570DuE0101-JP</v>
      </c>
    </row>
    <row r="745" spans="1:7" ht="25.05" customHeight="1" x14ac:dyDescent="0.7">
      <c r="A745" s="6" t="s">
        <v>66854</v>
      </c>
      <c r="B745" s="3" t="s">
        <v>66341</v>
      </c>
      <c r="C745" s="3" t="str">
        <f t="shared" si="10"/>
        <v>圑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13211</v>
      </c>
      <c r="G745" s="3" t="str">
        <f>IFERROR(VLOOKUP(F745,New_Glyph!E:G,3,0),VLOOKUP(F745,CID_MAP!A:D,4,0))</f>
        <v>uni5711-JP</v>
      </c>
    </row>
    <row r="746" spans="1:7" ht="25.05" customHeight="1" x14ac:dyDescent="0.7">
      <c r="A746" s="6" t="s">
        <v>66855</v>
      </c>
      <c r="B746" s="3" t="s">
        <v>66341</v>
      </c>
      <c r="C746" s="3" t="str">
        <f t="shared" si="10"/>
        <v>圖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13219</v>
      </c>
      <c r="G746" s="3" t="str">
        <f>IFERROR(VLOOKUP(F746,New_Glyph!E:G,3,0),VLOOKUP(F746,CID_MAP!A:D,4,0))</f>
        <v>uni5716-JP</v>
      </c>
    </row>
    <row r="747" spans="1:7" ht="25.05" customHeight="1" x14ac:dyDescent="0.7">
      <c r="A747" s="6" t="s">
        <v>70867</v>
      </c>
      <c r="B747" s="3" t="s">
        <v>66005</v>
      </c>
      <c r="C747" s="3" t="str">
        <f t="shared" si="10"/>
        <v>圖</v>
      </c>
      <c r="D747" s="3" t="s">
        <v>66192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13220</v>
      </c>
      <c r="G747" s="3" t="str">
        <f>IFERROR(VLOOKUP(F747,New_Glyph!E:G,3,0),VLOOKUP(F747,CID_MAP!A:D,4,0))</f>
        <v>uni5716-CN</v>
      </c>
    </row>
    <row r="748" spans="1:7" ht="25.05" customHeight="1" x14ac:dyDescent="0.7">
      <c r="A748" s="6" t="s">
        <v>66856</v>
      </c>
      <c r="B748" s="3" t="s">
        <v>66341</v>
      </c>
      <c r="C748" s="3" t="str">
        <f t="shared" si="10"/>
        <v>圛</v>
      </c>
      <c r="D748" s="3" t="s">
        <v>65957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13225</v>
      </c>
      <c r="G748" s="3" t="str">
        <f>IFERROR(VLOOKUP(F748,New_Glyph!E:G,3,0),VLOOKUP(F748,CID_MAP!A:D,4,0))</f>
        <v>uni571B-JP</v>
      </c>
    </row>
    <row r="749" spans="1:7" ht="25.05" customHeight="1" x14ac:dyDescent="0.7">
      <c r="A749" s="6" t="s">
        <v>70868</v>
      </c>
      <c r="B749" s="3" t="s">
        <v>65966</v>
      </c>
      <c r="C749" s="3" t="str">
        <f t="shared" si="10"/>
        <v>圛</v>
      </c>
      <c r="D749" s="3" t="s">
        <v>65958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13226</v>
      </c>
      <c r="G749" s="3" t="str">
        <f>IFERROR(VLOOKUP(F749,New_Glyph!E:G,3,0),VLOOKUP(F749,CID_MAP!A:D,4,0))</f>
        <v>uni571B-CN</v>
      </c>
    </row>
    <row r="750" spans="1:7" ht="25.05" customHeight="1" x14ac:dyDescent="0.7">
      <c r="A750" s="6" t="s">
        <v>66857</v>
      </c>
      <c r="B750" s="3" t="s">
        <v>66341</v>
      </c>
      <c r="C750" s="3" t="str">
        <f t="shared" si="10"/>
        <v>圣</v>
      </c>
      <c r="D750" s="3" t="s">
        <v>65957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13238</v>
      </c>
      <c r="G750" s="3" t="str">
        <f>IFERROR(VLOOKUP(F750,New_Glyph!E:G,3,0),VLOOKUP(F750,CID_MAP!A:D,4,0))</f>
        <v>uni5723-CN</v>
      </c>
    </row>
    <row r="751" spans="1:7" ht="25.05" customHeight="1" x14ac:dyDescent="0.7">
      <c r="A751" s="6" t="s">
        <v>66858</v>
      </c>
      <c r="B751" s="3" t="s">
        <v>66341</v>
      </c>
      <c r="C751" s="3" t="str">
        <f t="shared" si="10"/>
        <v>圬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13248</v>
      </c>
      <c r="G751" s="3" t="str">
        <f>IFERROR(VLOOKUP(F751,New_Glyph!E:G,3,0),VLOOKUP(F751,CID_MAP!A:D,4,0))</f>
        <v>uni572C-JP</v>
      </c>
    </row>
    <row r="752" spans="1:7" ht="25.05" customHeight="1" x14ac:dyDescent="0.7">
      <c r="A752" s="6" t="s">
        <v>66859</v>
      </c>
      <c r="B752" s="3" t="s">
        <v>66341</v>
      </c>
      <c r="C752" s="3" t="str">
        <f t="shared" si="10"/>
        <v>圭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13250</v>
      </c>
      <c r="G752" s="3" t="str">
        <f>IFERROR(VLOOKUP(F752,New_Glyph!E:G,3,0),VLOOKUP(F752,CID_MAP!A:D,4,0))</f>
        <v>uni572D-JP</v>
      </c>
    </row>
    <row r="753" spans="1:7" ht="25.05" customHeight="1" x14ac:dyDescent="0.7">
      <c r="A753" s="6" t="s">
        <v>66860</v>
      </c>
      <c r="B753" s="3" t="s">
        <v>66341</v>
      </c>
      <c r="C753" s="3" t="str">
        <f t="shared" si="10"/>
        <v>圴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13258</v>
      </c>
      <c r="G753" s="3" t="str">
        <f>IFERROR(VLOOKUP(F753,New_Glyph!E:G,3,0),VLOOKUP(F753,CID_MAP!A:D,4,0))</f>
        <v>uni5734-JP</v>
      </c>
    </row>
    <row r="754" spans="1:7" ht="25.05" customHeight="1" x14ac:dyDescent="0.7">
      <c r="A754" s="6" t="s">
        <v>70872</v>
      </c>
      <c r="B754" s="3" t="s">
        <v>65966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13259</v>
      </c>
      <c r="G754" s="3" t="str">
        <f>IFERROR(VLOOKUP(F754,New_Glyph!E:G,3,0),VLOOKUP(F754,CID_MAP!A:D,4,0))</f>
        <v>uni5734-CN</v>
      </c>
    </row>
    <row r="755" spans="1:7" ht="25.05" customHeight="1" x14ac:dyDescent="0.7">
      <c r="A755" s="6" t="s">
        <v>66861</v>
      </c>
      <c r="B755" s="3" t="s">
        <v>66331</v>
      </c>
      <c r="C755" s="3" t="str">
        <f t="shared" si="10"/>
        <v>均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13283</v>
      </c>
      <c r="G755" s="3" t="str">
        <f>IFERROR(VLOOKUP(F755,New_Glyph!E:G,3,0),VLOOKUP(F755,CID_MAP!A:D,4,0))</f>
        <v>uni5747-JP</v>
      </c>
    </row>
    <row r="756" spans="1:7" ht="25.05" customHeight="1" x14ac:dyDescent="0.7">
      <c r="A756" s="6" t="s">
        <v>66861</v>
      </c>
      <c r="B756" s="3" t="s">
        <v>66328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62103</v>
      </c>
      <c r="G756" s="3" t="str">
        <f>IFERROR(VLOOKUP(F756,New_Glyph!E:G,3,0),VLOOKUP(F756,CID_MAP!A:D,4,0))</f>
        <v>uni5747uE0101-JP</v>
      </c>
    </row>
    <row r="757" spans="1:7" ht="25.05" customHeight="1" x14ac:dyDescent="0.7">
      <c r="A757" s="6" t="s">
        <v>70871</v>
      </c>
      <c r="B757" s="3" t="s">
        <v>65976</v>
      </c>
      <c r="C757" s="3" t="str">
        <f t="shared" si="10"/>
        <v>均</v>
      </c>
      <c r="D757" s="3" t="s">
        <v>65977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13285</v>
      </c>
      <c r="G757" s="3" t="str">
        <f>IFERROR(VLOOKUP(F757,New_Glyph!E:G,3,0),VLOOKUP(F757,CID_MAP!A:D,4,0))</f>
        <v>uni5747-TW</v>
      </c>
    </row>
    <row r="758" spans="1:7" ht="25.05" customHeight="1" x14ac:dyDescent="0.7">
      <c r="A758" s="6" t="s">
        <v>70898</v>
      </c>
      <c r="B758" s="3" t="s">
        <v>65976</v>
      </c>
      <c r="C758" s="3" t="str">
        <f t="shared" si="10"/>
        <v>坢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13324</v>
      </c>
      <c r="G758" s="3" t="str">
        <f>IFERROR(VLOOKUP(F758,New_Glyph!E:G,3,0),VLOOKUP(F758,CID_MAP!A:D,4,0))</f>
        <v>uni5762-CN</v>
      </c>
    </row>
    <row r="759" spans="1:7" ht="25.05" customHeight="1" x14ac:dyDescent="0.7">
      <c r="A759" s="6" t="s">
        <v>66862</v>
      </c>
      <c r="B759" s="3" t="s">
        <v>66331</v>
      </c>
      <c r="C759" s="3" t="str">
        <f t="shared" si="10"/>
        <v>坪</v>
      </c>
      <c r="D759" s="3" t="s">
        <v>65957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13333</v>
      </c>
      <c r="G759" s="3" t="str">
        <f>IFERROR(VLOOKUP(F759,New_Glyph!E:G,3,0),VLOOKUP(F759,CID_MAP!A:D,4,0))</f>
        <v>uni576A-JP</v>
      </c>
    </row>
    <row r="760" spans="1:7" ht="25.05" customHeight="1" x14ac:dyDescent="0.7">
      <c r="A760" s="6" t="s">
        <v>66862</v>
      </c>
      <c r="B760" s="3" t="s">
        <v>66328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62104</v>
      </c>
      <c r="G760" s="3" t="str">
        <f>IFERROR(VLOOKUP(F760,New_Glyph!E:G,3,0),VLOOKUP(F760,CID_MAP!A:D,4,0))</f>
        <v>uni576AuE0101-JP</v>
      </c>
    </row>
    <row r="761" spans="1:7" ht="25.05" customHeight="1" x14ac:dyDescent="0.7">
      <c r="A761" s="6" t="s">
        <v>66863</v>
      </c>
      <c r="B761" s="3" t="s">
        <v>66341</v>
      </c>
      <c r="C761" s="3" t="str">
        <f t="shared" si="10"/>
        <v>坴</v>
      </c>
      <c r="D761" s="3" t="s">
        <v>66339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13348</v>
      </c>
      <c r="G761" s="3" t="str">
        <f>IFERROR(VLOOKUP(F761,New_Glyph!E:G,3,0),VLOOKUP(F761,CID_MAP!A:D,4,0))</f>
        <v>uni5774-JP</v>
      </c>
    </row>
    <row r="762" spans="1:7" ht="25.05" customHeight="1" x14ac:dyDescent="0.7">
      <c r="A762" s="6" t="s">
        <v>70899</v>
      </c>
      <c r="B762" s="3" t="s">
        <v>65966</v>
      </c>
      <c r="C762" s="3" t="str">
        <f t="shared" si="10"/>
        <v>坴</v>
      </c>
      <c r="D762" s="3" t="s">
        <v>65992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13349</v>
      </c>
      <c r="G762" s="3" t="str">
        <f>IFERROR(VLOOKUP(F762,New_Glyph!E:G,3,0),VLOOKUP(F762,CID_MAP!A:D,4,0))</f>
        <v>uni5774-CN</v>
      </c>
    </row>
    <row r="763" spans="1:7" ht="25.05" customHeight="1" x14ac:dyDescent="0.7">
      <c r="A763" s="6" t="s">
        <v>66864</v>
      </c>
      <c r="B763" s="3" t="s">
        <v>66341</v>
      </c>
      <c r="C763" s="3" t="str">
        <f t="shared" si="10"/>
        <v>坺</v>
      </c>
      <c r="D763" s="3" t="s">
        <v>66339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13357</v>
      </c>
      <c r="G763" s="3" t="str">
        <f>IFERROR(VLOOKUP(F763,New_Glyph!E:G,3,0),VLOOKUP(F763,CID_MAP!A:D,4,0))</f>
        <v>uni577A-JP</v>
      </c>
    </row>
    <row r="764" spans="1:7" ht="25.05" customHeight="1" x14ac:dyDescent="0.7">
      <c r="A764" s="6" t="s">
        <v>70900</v>
      </c>
      <c r="B764" s="3" t="s">
        <v>65966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13358</v>
      </c>
      <c r="G764" s="3" t="str">
        <f>IFERROR(VLOOKUP(F764,New_Glyph!E:G,3,0),VLOOKUP(F764,CID_MAP!A:D,4,0))</f>
        <v>uni577A-CN</v>
      </c>
    </row>
    <row r="765" spans="1:7" ht="25.05" customHeight="1" x14ac:dyDescent="0.7">
      <c r="A765" s="6" t="s">
        <v>66865</v>
      </c>
      <c r="B765" s="3" t="s">
        <v>66341</v>
      </c>
      <c r="C765" s="3" t="str">
        <f t="shared" si="10"/>
        <v>垉</v>
      </c>
      <c r="D765" s="3" t="s">
        <v>65957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13381</v>
      </c>
      <c r="G765" s="3" t="str">
        <f>IFERROR(VLOOKUP(F765,New_Glyph!E:G,3,0),VLOOKUP(F765,CID_MAP!A:D,4,0))</f>
        <v>uni5789-JP</v>
      </c>
    </row>
    <row r="766" spans="1:7" ht="25.05" customHeight="1" x14ac:dyDescent="0.7">
      <c r="A766" s="6" t="s">
        <v>66866</v>
      </c>
      <c r="B766" s="3" t="s">
        <v>66341</v>
      </c>
      <c r="C766" s="3" t="str">
        <f t="shared" si="10"/>
        <v>型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13383</v>
      </c>
      <c r="G766" s="3" t="str">
        <f>IFERROR(VLOOKUP(F766,New_Glyph!E:G,3,0),VLOOKUP(F766,CID_MAP!A:D,4,0))</f>
        <v>uni578B-JP</v>
      </c>
    </row>
    <row r="767" spans="1:7" ht="25.05" customHeight="1" x14ac:dyDescent="0.7">
      <c r="A767" s="6" t="s">
        <v>66867</v>
      </c>
      <c r="B767" s="3" t="s">
        <v>66341</v>
      </c>
      <c r="C767" s="3" t="str">
        <f t="shared" si="10"/>
        <v>垓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13391</v>
      </c>
      <c r="G767" s="3" t="str">
        <f>IFERROR(VLOOKUP(F767,New_Glyph!E:G,3,0),VLOOKUP(F767,CID_MAP!A:D,4,0))</f>
        <v>uni5793-JP</v>
      </c>
    </row>
    <row r="768" spans="1:7" ht="25.05" customHeight="1" x14ac:dyDescent="0.7">
      <c r="A768" s="6" t="s">
        <v>66868</v>
      </c>
      <c r="B768" s="3" t="s">
        <v>66341</v>
      </c>
      <c r="C768" s="3" t="str">
        <f t="shared" si="10"/>
        <v>垔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13393</v>
      </c>
      <c r="G768" s="3" t="str">
        <f>IFERROR(VLOOKUP(F768,New_Glyph!E:G,3,0),VLOOKUP(F768,CID_MAP!A:D,4,0))</f>
        <v>uni5794-JP</v>
      </c>
    </row>
    <row r="769" spans="1:7" ht="25.05" customHeight="1" x14ac:dyDescent="0.7">
      <c r="A769" s="6" t="s">
        <v>66869</v>
      </c>
      <c r="B769" s="3" t="s">
        <v>66341</v>
      </c>
      <c r="C769" s="3" t="str">
        <f t="shared" si="10"/>
        <v>垝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13407</v>
      </c>
      <c r="G769" s="3" t="str">
        <f>IFERROR(VLOOKUP(F769,New_Glyph!E:G,3,0),VLOOKUP(F769,CID_MAP!A:D,4,0))</f>
        <v>uni579D-JP</v>
      </c>
    </row>
    <row r="770" spans="1:7" ht="25.05" customHeight="1" x14ac:dyDescent="0.7">
      <c r="A770" s="6" t="s">
        <v>66870</v>
      </c>
      <c r="B770" s="3" t="s">
        <v>66341</v>
      </c>
      <c r="C770" s="3" t="str">
        <f t="shared" si="10"/>
        <v>垪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13425</v>
      </c>
      <c r="G770" s="3" t="str">
        <f>IFERROR(VLOOKUP(F770,New_Glyph!E:G,3,0),VLOOKUP(F770,CID_MAP!A:D,4,0))</f>
        <v>uni57AA-JP</v>
      </c>
    </row>
    <row r="771" spans="1:7" ht="25.05" customHeight="1" x14ac:dyDescent="0.7">
      <c r="A771" s="6" t="s">
        <v>66871</v>
      </c>
      <c r="B771" s="3" t="s">
        <v>66341</v>
      </c>
      <c r="C771" s="3" t="str">
        <f t="shared" si="10"/>
        <v>埈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13463</v>
      </c>
      <c r="G771" s="3" t="str">
        <f>IFERROR(VLOOKUP(F771,New_Glyph!E:G,3,0),VLOOKUP(F771,CID_MAP!A:D,4,0))</f>
        <v>uni57C8-JP</v>
      </c>
    </row>
    <row r="772" spans="1:7" ht="25.05" customHeight="1" x14ac:dyDescent="0.7">
      <c r="A772" s="6" t="s">
        <v>66872</v>
      </c>
      <c r="B772" s="3" t="s">
        <v>66331</v>
      </c>
      <c r="C772" s="3" t="str">
        <f t="shared" si="10"/>
        <v>城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13472</v>
      </c>
      <c r="G772" s="3" t="str">
        <f>IFERROR(VLOOKUP(F772,New_Glyph!E:G,3,0),VLOOKUP(F772,CID_MAP!A:D,4,0))</f>
        <v>uni57CE-JP</v>
      </c>
    </row>
    <row r="773" spans="1:7" ht="25.05" customHeight="1" x14ac:dyDescent="0.7">
      <c r="A773" s="6" t="s">
        <v>66872</v>
      </c>
      <c r="B773" s="3" t="s">
        <v>66328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61739</v>
      </c>
      <c r="G773" s="3" t="str">
        <f>IFERROR(VLOOKUP(F773,New_Glyph!E:G,3,0),VLOOKUP(F773,CID_MAP!A:D,4,0))</f>
        <v>u2F852-JP</v>
      </c>
    </row>
    <row r="774" spans="1:7" ht="25.05" customHeight="1" x14ac:dyDescent="0.7">
      <c r="A774" s="6" t="s">
        <v>66873</v>
      </c>
      <c r="B774" s="3" t="s">
        <v>66341</v>
      </c>
      <c r="C774" s="3" t="str">
        <f t="shared" si="10"/>
        <v>埒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13479</v>
      </c>
      <c r="G774" s="3" t="str">
        <f>IFERROR(VLOOKUP(F774,New_Glyph!E:G,3,0),VLOOKUP(F774,CID_MAP!A:D,4,0))</f>
        <v>uni57D2-JP</v>
      </c>
    </row>
    <row r="775" spans="1:7" ht="25.05" customHeight="1" x14ac:dyDescent="0.7">
      <c r="A775" s="6" t="s">
        <v>70934</v>
      </c>
      <c r="B775" s="3" t="s">
        <v>65966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13480</v>
      </c>
      <c r="G775" s="3" t="str">
        <f>IFERROR(VLOOKUP(F775,New_Glyph!E:G,3,0),VLOOKUP(F775,CID_MAP!A:D,4,0))</f>
        <v>uni57D2-CN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70935</v>
      </c>
      <c r="B778" s="3" t="s">
        <v>65976</v>
      </c>
      <c r="C778" s="3" t="str">
        <f t="shared" si="10"/>
        <v>埕</v>
      </c>
      <c r="D778" s="3" t="s">
        <v>65977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13484</v>
      </c>
      <c r="G778" s="3" t="str">
        <f>IFERROR(VLOOKUP(F778,New_Glyph!E:G,3,0),VLOOKUP(F778,CID_MAP!A:D,4,0))</f>
        <v>uni57D5-CN</v>
      </c>
    </row>
    <row r="779" spans="1:7" ht="25.05" customHeight="1" x14ac:dyDescent="0.7">
      <c r="A779" s="6" t="s">
        <v>66876</v>
      </c>
      <c r="B779" s="3" t="s">
        <v>66331</v>
      </c>
      <c r="C779" s="3" t="str">
        <f t="shared" si="10"/>
        <v>埖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13485</v>
      </c>
      <c r="G779" s="3" t="str">
        <f>IFERROR(VLOOKUP(F779,New_Glyph!E:G,3,0),VLOOKUP(F779,CID_MAP!A:D,4,0))</f>
        <v>uni57D6-JP</v>
      </c>
    </row>
    <row r="780" spans="1:7" ht="25.05" customHeight="1" x14ac:dyDescent="0.7">
      <c r="A780" s="6" t="s">
        <v>66877</v>
      </c>
      <c r="B780" s="3" t="s">
        <v>66341</v>
      </c>
      <c r="C780" s="3" t="str">
        <f t="shared" si="10"/>
        <v>埧</v>
      </c>
      <c r="D780" s="3" t="s">
        <v>65957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13512</v>
      </c>
      <c r="G780" s="3" t="str">
        <f>IFERROR(VLOOKUP(F780,New_Glyph!E:G,3,0),VLOOKUP(F780,CID_MAP!A:D,4,0))</f>
        <v>uni57E7-JP</v>
      </c>
    </row>
    <row r="781" spans="1:7" ht="25.05" customHeight="1" x14ac:dyDescent="0.7">
      <c r="A781" s="6" t="s">
        <v>70936</v>
      </c>
      <c r="B781" s="3" t="s">
        <v>65966</v>
      </c>
      <c r="C781" s="3" t="str">
        <f t="shared" si="10"/>
        <v>埧</v>
      </c>
      <c r="D781" s="3" t="s">
        <v>65957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13513</v>
      </c>
      <c r="G781" s="3" t="str">
        <f>IFERROR(VLOOKUP(F781,New_Glyph!E:G,3,0),VLOOKUP(F781,CID_MAP!A:D,4,0))</f>
        <v>uni57E7-CN</v>
      </c>
    </row>
    <row r="782" spans="1:7" ht="25.05" customHeight="1" x14ac:dyDescent="0.7">
      <c r="A782" s="6" t="s">
        <v>70891</v>
      </c>
      <c r="B782" s="3" t="s">
        <v>65976</v>
      </c>
      <c r="C782" s="3" t="str">
        <f t="shared" si="10"/>
        <v>埩</v>
      </c>
      <c r="D782" s="3" t="s">
        <v>65977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13517</v>
      </c>
      <c r="G782" s="3" t="str">
        <f>IFERROR(VLOOKUP(F782,New_Glyph!E:G,3,0),VLOOKUP(F782,CID_MAP!A:D,4,0))</f>
        <v>uni57E9-TW</v>
      </c>
    </row>
    <row r="783" spans="1:7" ht="25.05" customHeight="1" x14ac:dyDescent="0.7">
      <c r="A783" s="6" t="s">
        <v>70891</v>
      </c>
      <c r="B783" s="3" t="s">
        <v>65979</v>
      </c>
      <c r="C783" s="3" t="str">
        <f t="shared" si="10"/>
        <v>埩</v>
      </c>
      <c r="D783" s="3" t="s">
        <v>65977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13516</v>
      </c>
      <c r="G783" s="3" t="str">
        <f>IFERROR(VLOOKUP(F783,New_Glyph!E:G,3,0),VLOOKUP(F783,CID_MAP!A:D,4,0))</f>
        <v>uni57E9-CN</v>
      </c>
    </row>
    <row r="784" spans="1:7" ht="25.05" customHeight="1" x14ac:dyDescent="0.7">
      <c r="A784" s="6" t="s">
        <v>66878</v>
      </c>
      <c r="B784" s="3" t="s">
        <v>66341</v>
      </c>
      <c r="C784" s="3" t="str">
        <f t="shared" si="10"/>
        <v>埰</v>
      </c>
      <c r="D784" s="3" t="s">
        <v>66339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13527</v>
      </c>
      <c r="G784" s="3" t="str">
        <f>IFERROR(VLOOKUP(F784,New_Glyph!E:G,3,0),VLOOKUP(F784,CID_MAP!A:D,4,0))</f>
        <v>uni57F0-JP</v>
      </c>
    </row>
    <row r="785" spans="1:7" ht="25.05" customHeight="1" x14ac:dyDescent="0.7">
      <c r="A785" s="6" t="s">
        <v>66879</v>
      </c>
      <c r="B785" s="3" t="s">
        <v>66341</v>
      </c>
      <c r="C785" s="3" t="str">
        <f t="shared" si="10"/>
        <v>堅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13564</v>
      </c>
      <c r="G785" s="3" t="str">
        <f>IFERROR(VLOOKUP(F785,New_Glyph!E:G,3,0),VLOOKUP(F785,CID_MAP!A:D,4,0))</f>
        <v>uni5805-JP</v>
      </c>
    </row>
    <row r="786" spans="1:7" ht="25.05" customHeight="1" x14ac:dyDescent="0.7">
      <c r="A786" s="6" t="s">
        <v>70937</v>
      </c>
      <c r="B786" s="3" t="s">
        <v>65966</v>
      </c>
      <c r="C786" s="3" t="str">
        <f t="shared" si="10"/>
        <v>堇</v>
      </c>
      <c r="D786" s="3" t="s">
        <v>65992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13568</v>
      </c>
      <c r="G786" s="3" t="str">
        <f>IFERROR(VLOOKUP(F786,New_Glyph!E:G,3,0),VLOOKUP(F786,CID_MAP!A:D,4,0))</f>
        <v>uni5807-CN</v>
      </c>
    </row>
    <row r="787" spans="1:7" ht="25.05" customHeight="1" x14ac:dyDescent="0.7">
      <c r="A787" s="6" t="s">
        <v>66880</v>
      </c>
      <c r="B787" s="3" t="s">
        <v>66331</v>
      </c>
      <c r="C787" s="3" t="str">
        <f t="shared" ref="C787:C872" si="11">_xlfn.UNICHAR(HEX2DEC(A787))</f>
        <v>堋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13576</v>
      </c>
      <c r="G787" s="3" t="str">
        <f>IFERROR(VLOOKUP(F787,New_Glyph!E:G,3,0),VLOOKUP(F787,CID_MAP!A:D,4,0))</f>
        <v>uni580B-JP</v>
      </c>
    </row>
    <row r="788" spans="1:7" ht="25.05" customHeight="1" x14ac:dyDescent="0.7">
      <c r="A788" s="6" t="s">
        <v>66880</v>
      </c>
      <c r="B788" s="3" t="s">
        <v>66328</v>
      </c>
      <c r="C788" s="3" t="str">
        <f t="shared" si="11"/>
        <v>堋</v>
      </c>
      <c r="D788" s="3" t="s">
        <v>65957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62108</v>
      </c>
      <c r="G788" s="3" t="str">
        <f>IFERROR(VLOOKUP(F788,New_Glyph!E:G,3,0),VLOOKUP(F788,CID_MAP!A:D,4,0))</f>
        <v>uni580BuE0101-JP</v>
      </c>
    </row>
    <row r="789" spans="1:7" ht="25.05" customHeight="1" x14ac:dyDescent="0.7">
      <c r="A789" s="6" t="s">
        <v>70939</v>
      </c>
      <c r="B789" s="3" t="s">
        <v>65955</v>
      </c>
      <c r="C789" s="3" t="str">
        <f t="shared" si="11"/>
        <v>堍</v>
      </c>
      <c r="D789" s="3" t="s">
        <v>65992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13578</v>
      </c>
      <c r="G789" s="3" t="str">
        <f>IFERROR(VLOOKUP(F789,New_Glyph!E:G,3,0),VLOOKUP(F789,CID_MAP!A:D,4,0))</f>
        <v>uni580D-JP</v>
      </c>
    </row>
    <row r="790" spans="1:7" ht="25.05" customHeight="1" x14ac:dyDescent="0.7">
      <c r="A790" s="6" t="s">
        <v>66881</v>
      </c>
      <c r="B790" s="3" t="s">
        <v>66331</v>
      </c>
      <c r="C790" s="3" t="str">
        <f t="shared" si="11"/>
        <v>堙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13595</v>
      </c>
      <c r="G790" s="3" t="str">
        <f>IFERROR(VLOOKUP(F790,New_Glyph!E:G,3,0),VLOOKUP(F790,CID_MAP!A:D,4,0))</f>
        <v>uni5819-JP</v>
      </c>
    </row>
    <row r="791" spans="1:7" ht="25.05" customHeight="1" x14ac:dyDescent="0.7">
      <c r="A791" s="6" t="s">
        <v>66881</v>
      </c>
      <c r="B791" s="3" t="s">
        <v>66328</v>
      </c>
      <c r="C791" s="3" t="str">
        <f t="shared" si="11"/>
        <v>堙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62109</v>
      </c>
      <c r="G791" s="3" t="str">
        <f>IFERROR(VLOOKUP(F791,New_Glyph!E:G,3,0),VLOOKUP(F791,CID_MAP!A:D,4,0))</f>
        <v>uni5819uE0101-JP</v>
      </c>
    </row>
    <row r="792" spans="1:7" ht="25.05" customHeight="1" x14ac:dyDescent="0.7">
      <c r="A792" s="6" t="s">
        <v>66882</v>
      </c>
      <c r="B792" s="3" t="s">
        <v>66341</v>
      </c>
      <c r="C792" s="3" t="str">
        <f t="shared" si="11"/>
        <v>堯</v>
      </c>
      <c r="D792" s="3" t="s">
        <v>66339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13636</v>
      </c>
      <c r="G792" s="3" t="str">
        <f>IFERROR(VLOOKUP(F792,New_Glyph!E:G,3,0),VLOOKUP(F792,CID_MAP!A:D,4,0))</f>
        <v>uni582F-JP</v>
      </c>
    </row>
    <row r="793" spans="1:7" ht="25.05" customHeight="1" x14ac:dyDescent="0.7">
      <c r="A793" s="6" t="s">
        <v>66883</v>
      </c>
      <c r="B793" s="3" t="s">
        <v>66341</v>
      </c>
      <c r="C793" s="3" t="str">
        <f t="shared" si="11"/>
        <v>堰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13637</v>
      </c>
      <c r="G793" s="3" t="str">
        <f>IFERROR(VLOOKUP(F793,New_Glyph!E:G,3,0),VLOOKUP(F793,CID_MAP!A:D,4,0))</f>
        <v>uni5830-JP</v>
      </c>
    </row>
    <row r="794" spans="1:7" ht="25.05" customHeight="1" x14ac:dyDescent="0.7">
      <c r="A794" s="6" t="s">
        <v>66884</v>
      </c>
      <c r="B794" s="3" t="s">
        <v>66341</v>
      </c>
      <c r="C794" s="3" t="str">
        <f t="shared" si="11"/>
        <v>報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13640</v>
      </c>
      <c r="G794" s="3" t="str">
        <f>IFERROR(VLOOKUP(F794,New_Glyph!E:G,3,0),VLOOKUP(F794,CID_MAP!A:D,4,0))</f>
        <v>uni5831-JP</v>
      </c>
    </row>
    <row r="795" spans="1:7" ht="25.05" customHeight="1" x14ac:dyDescent="0.7">
      <c r="A795" s="6" t="s">
        <v>66885</v>
      </c>
      <c r="B795" s="3" t="s">
        <v>66341</v>
      </c>
      <c r="C795" s="3" t="str">
        <f t="shared" si="11"/>
        <v>堲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13642</v>
      </c>
      <c r="G795" s="3" t="str">
        <f>IFERROR(VLOOKUP(F795,New_Glyph!E:G,3,0),VLOOKUP(F795,CID_MAP!A:D,4,0))</f>
        <v>uni5832-JP</v>
      </c>
    </row>
    <row r="796" spans="1:7" ht="25.05" customHeight="1" x14ac:dyDescent="0.7">
      <c r="A796" s="6" t="s">
        <v>66886</v>
      </c>
      <c r="B796" s="3" t="s">
        <v>66341</v>
      </c>
      <c r="C796" s="3" t="str">
        <f t="shared" si="11"/>
        <v>場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13645</v>
      </c>
      <c r="G796" s="3" t="str">
        <f>IFERROR(VLOOKUP(F796,New_Glyph!E:G,3,0),VLOOKUP(F796,CID_MAP!A:D,4,0))</f>
        <v>uni5834-JP</v>
      </c>
    </row>
    <row r="797" spans="1:7" ht="25.05" customHeight="1" x14ac:dyDescent="0.7">
      <c r="A797" s="6" t="s">
        <v>66887</v>
      </c>
      <c r="B797" s="3" t="s">
        <v>66331</v>
      </c>
      <c r="C797" s="3" t="str">
        <f t="shared" si="11"/>
        <v>堵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61835</v>
      </c>
      <c r="G797" s="3" t="str">
        <f>IFERROR(VLOOKUP(F797,New_Glyph!E:G,3,0),VLOOKUP(F797,CID_MAP!A:D,4,0))</f>
        <v>uni5835-JP90-JP</v>
      </c>
    </row>
    <row r="798" spans="1:7" ht="25.05" customHeight="1" x14ac:dyDescent="0.7">
      <c r="A798" s="6" t="s">
        <v>66887</v>
      </c>
      <c r="B798" s="3" t="s">
        <v>66328</v>
      </c>
      <c r="C798" s="3" t="str">
        <f t="shared" si="11"/>
        <v>堵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13646</v>
      </c>
      <c r="G798" s="3" t="str">
        <f>IFERROR(VLOOKUP(F798,New_Glyph!E:G,3,0),VLOOKUP(F798,CID_MAP!A:D,4,0))</f>
        <v>uni5835-JP</v>
      </c>
    </row>
    <row r="799" spans="1:7" ht="25.05" customHeight="1" x14ac:dyDescent="0.7">
      <c r="A799" s="6" t="s">
        <v>70943</v>
      </c>
      <c r="B799" s="3" t="s">
        <v>65966</v>
      </c>
      <c r="C799" s="3" t="str">
        <f t="shared" si="11"/>
        <v>堽</v>
      </c>
      <c r="D799" s="3" t="s">
        <v>65957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13656</v>
      </c>
      <c r="G799" s="3" t="str">
        <f>IFERROR(VLOOKUP(F799,New_Glyph!E:G,3,0),VLOOKUP(F799,CID_MAP!A:D,4,0))</f>
        <v>uni583D-JP</v>
      </c>
    </row>
    <row r="800" spans="1:7" ht="25.05" customHeight="1" x14ac:dyDescent="0.7">
      <c r="A800" s="6" t="s">
        <v>70943</v>
      </c>
      <c r="B800" s="3" t="s">
        <v>66077</v>
      </c>
      <c r="C800" s="3" t="str">
        <f t="shared" si="11"/>
        <v>堽</v>
      </c>
      <c r="D800" s="3" t="s">
        <v>65958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62110</v>
      </c>
      <c r="G800" s="3" t="str">
        <f>IFERROR(VLOOKUP(F800,New_Glyph!E:G,3,0),VLOOKUP(F800,CID_MAP!A:D,4,0))</f>
        <v>uni583DuE0101-JP</v>
      </c>
    </row>
    <row r="801" spans="1:7" ht="25.05" customHeight="1" x14ac:dyDescent="0.7">
      <c r="A801" s="6" t="s">
        <v>66888</v>
      </c>
      <c r="B801" s="3" t="s">
        <v>66331</v>
      </c>
      <c r="C801" s="3" t="str">
        <f t="shared" si="11"/>
        <v>塀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13659</v>
      </c>
      <c r="G801" s="3" t="str">
        <f>IFERROR(VLOOKUP(F801,New_Glyph!E:G,3,0),VLOOKUP(F801,CID_MAP!A:D,4,0))</f>
        <v>uni5840-JP</v>
      </c>
    </row>
    <row r="802" spans="1:7" ht="25.05" customHeight="1" x14ac:dyDescent="0.7">
      <c r="A802" s="6" t="s">
        <v>66888</v>
      </c>
      <c r="B802" s="3" t="s">
        <v>66328</v>
      </c>
      <c r="C802" s="3" t="str">
        <f t="shared" si="11"/>
        <v>塀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58849</v>
      </c>
      <c r="G802" s="3" t="str">
        <f>IFERROR(VLOOKUP(F802,New_Glyph!E:G,3,0),VLOOKUP(F802,CID_MAP!A:D,4,0))</f>
        <v>uniFA39-JP</v>
      </c>
    </row>
    <row r="803" spans="1:7" ht="25.05" customHeight="1" x14ac:dyDescent="0.7">
      <c r="A803" s="6" t="s">
        <v>66889</v>
      </c>
      <c r="B803" s="3" t="s">
        <v>66341</v>
      </c>
      <c r="C803" s="3" t="str">
        <f t="shared" si="11"/>
        <v>塊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13672</v>
      </c>
      <c r="G803" s="3" t="str">
        <f>IFERROR(VLOOKUP(F803,New_Glyph!E:G,3,0),VLOOKUP(F803,CID_MAP!A:D,4,0))</f>
        <v>uni584A-JP</v>
      </c>
    </row>
    <row r="804" spans="1:7" ht="25.05" customHeight="1" x14ac:dyDescent="0.7">
      <c r="A804" s="6" t="s">
        <v>66890</v>
      </c>
      <c r="B804" s="3" t="s">
        <v>66341</v>
      </c>
      <c r="C804" s="3" t="str">
        <f t="shared" si="11"/>
        <v>塌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13677</v>
      </c>
      <c r="G804" s="3" t="str">
        <f>IFERROR(VLOOKUP(F804,New_Glyph!E:G,3,0),VLOOKUP(F804,CID_MAP!A:D,4,0))</f>
        <v>uni584C-JP</v>
      </c>
    </row>
    <row r="805" spans="1:7" ht="25.05" customHeight="1" x14ac:dyDescent="0.7">
      <c r="A805" s="6" t="s">
        <v>70947</v>
      </c>
      <c r="B805" s="3" t="s">
        <v>65966</v>
      </c>
      <c r="C805" s="3" t="str">
        <f t="shared" si="11"/>
        <v>塌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13678</v>
      </c>
      <c r="G805" s="3" t="str">
        <f>IFERROR(VLOOKUP(F805,New_Glyph!E:G,3,0),VLOOKUP(F805,CID_MAP!A:D,4,0))</f>
        <v>uni584C-KR</v>
      </c>
    </row>
    <row r="806" spans="1:7" ht="25.05" customHeight="1" x14ac:dyDescent="0.7">
      <c r="A806" s="6" t="s">
        <v>70947</v>
      </c>
      <c r="B806" s="3" t="s">
        <v>65976</v>
      </c>
      <c r="C806" s="3" t="str">
        <f t="shared" si="11"/>
        <v>塌</v>
      </c>
      <c r="D806" s="3" t="s">
        <v>65977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13679</v>
      </c>
      <c r="G806" s="3" t="str">
        <f>IFERROR(VLOOKUP(F806,New_Glyph!E:G,3,0),VLOOKUP(F806,CID_MAP!A:D,4,0))</f>
        <v>uni584C-CN</v>
      </c>
    </row>
    <row r="807" spans="1:7" ht="25.05" customHeight="1" x14ac:dyDescent="0.7">
      <c r="A807" s="6" t="s">
        <v>66891</v>
      </c>
      <c r="B807" s="3" t="s">
        <v>66341</v>
      </c>
      <c r="C807" s="3" t="str">
        <f t="shared" si="11"/>
        <v>塍</v>
      </c>
      <c r="D807" s="3" t="s">
        <v>66339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13682</v>
      </c>
      <c r="G807" s="3" t="str">
        <f>IFERROR(VLOOKUP(F807,New_Glyph!E:G,3,0),VLOOKUP(F807,CID_MAP!A:D,4,0))</f>
        <v>uni584D-JP</v>
      </c>
    </row>
    <row r="808" spans="1:7" ht="25.05" customHeight="1" x14ac:dyDescent="0.7">
      <c r="A808" s="6" t="s">
        <v>66892</v>
      </c>
      <c r="B808" s="3" t="s">
        <v>66341</v>
      </c>
      <c r="C808" s="3" t="str">
        <f t="shared" si="11"/>
        <v>塑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13689</v>
      </c>
      <c r="G808" s="3" t="str">
        <f>IFERROR(VLOOKUP(F808,New_Glyph!E:G,3,0),VLOOKUP(F808,CID_MAP!A:D,4,0))</f>
        <v>uni5851-JP</v>
      </c>
    </row>
    <row r="809" spans="1:7" ht="25.05" customHeight="1" x14ac:dyDescent="0.7">
      <c r="A809" s="6" t="s">
        <v>66893</v>
      </c>
      <c r="B809" s="3" t="s">
        <v>66341</v>
      </c>
      <c r="C809" s="3" t="str">
        <f t="shared" si="11"/>
        <v>塔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13694</v>
      </c>
      <c r="G809" s="3" t="str">
        <f>IFERROR(VLOOKUP(F809,New_Glyph!E:G,3,0),VLOOKUP(F809,CID_MAP!A:D,4,0))</f>
        <v>uni5854-JP</v>
      </c>
    </row>
    <row r="810" spans="1:7" ht="25.05" customHeight="1" x14ac:dyDescent="0.7">
      <c r="A810" s="6" t="s">
        <v>66894</v>
      </c>
      <c r="B810" s="3" t="s">
        <v>66331</v>
      </c>
      <c r="C810" s="3" t="str">
        <f t="shared" si="11"/>
        <v>塘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13702</v>
      </c>
      <c r="G810" s="3" t="str">
        <f>IFERROR(VLOOKUP(F810,New_Glyph!E:G,3,0),VLOOKUP(F810,CID_MAP!A:D,4,0))</f>
        <v>uni5858-JP</v>
      </c>
    </row>
    <row r="811" spans="1:7" ht="25.05" customHeight="1" x14ac:dyDescent="0.7">
      <c r="A811" s="6" t="s">
        <v>66894</v>
      </c>
      <c r="B811" s="3" t="s">
        <v>66328</v>
      </c>
      <c r="C811" s="3" t="str">
        <f t="shared" si="11"/>
        <v>塘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62111</v>
      </c>
      <c r="G811" s="3" t="str">
        <f>IFERROR(VLOOKUP(F811,New_Glyph!E:G,3,0),VLOOKUP(F811,CID_MAP!A:D,4,0))</f>
        <v>uni5858uE0101-JP</v>
      </c>
    </row>
    <row r="812" spans="1:7" ht="25.05" customHeight="1" x14ac:dyDescent="0.7">
      <c r="A812" s="6" t="s">
        <v>66895</v>
      </c>
      <c r="B812" s="3" t="s">
        <v>66328</v>
      </c>
      <c r="C812" s="3" t="str">
        <f t="shared" si="11"/>
        <v>塚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13706</v>
      </c>
      <c r="G812" s="3" t="str">
        <f>IFERROR(VLOOKUP(F812,New_Glyph!E:G,3,0),VLOOKUP(F812,CID_MAP!A:D,4,0))</f>
        <v>uni585A-JP</v>
      </c>
    </row>
    <row r="813" spans="1:7" ht="25.05" customHeight="1" x14ac:dyDescent="0.7">
      <c r="A813" s="6" t="s">
        <v>66895</v>
      </c>
      <c r="B813" s="3" t="s">
        <v>66327</v>
      </c>
      <c r="C813" s="3" t="str">
        <f t="shared" si="11"/>
        <v>塚</v>
      </c>
      <c r="D813" s="3" t="s">
        <v>65957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58806</v>
      </c>
      <c r="G813" s="3" t="str">
        <f>IFERROR(VLOOKUP(F813,New_Glyph!E:G,3,0),VLOOKUP(F813,CID_MAP!A:D,4,0))</f>
        <v>uniFA10-JP</v>
      </c>
    </row>
    <row r="814" spans="1:7" ht="25.05" customHeight="1" x14ac:dyDescent="0.7">
      <c r="A814" s="6" t="s">
        <v>70950</v>
      </c>
      <c r="B814" s="3" t="s">
        <v>65956</v>
      </c>
      <c r="C814" s="3" t="str">
        <f t="shared" si="11"/>
        <v>塣</v>
      </c>
      <c r="D814" s="3" t="s">
        <v>65992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13721</v>
      </c>
      <c r="G814" s="3" t="str">
        <f>IFERROR(VLOOKUP(F814,New_Glyph!E:G,3,0),VLOOKUP(F814,CID_MAP!A:D,4,0))</f>
        <v>uni5863-JP</v>
      </c>
    </row>
    <row r="815" spans="1:7" ht="25.05" customHeight="1" x14ac:dyDescent="0.7">
      <c r="A815" s="6" t="s">
        <v>70950</v>
      </c>
      <c r="B815" s="3" t="s">
        <v>65955</v>
      </c>
      <c r="C815" s="3" t="str">
        <f t="shared" si="11"/>
        <v>塣</v>
      </c>
      <c r="D815" s="3" t="s">
        <v>65992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13722</v>
      </c>
      <c r="G815" s="3" t="str">
        <f>IFERROR(VLOOKUP(F815,New_Glyph!E:G,3,0),VLOOKUP(F815,CID_MAP!A:D,4,0))</f>
        <v>uni5863-CN</v>
      </c>
    </row>
    <row r="816" spans="1:7" ht="25.05" customHeight="1" x14ac:dyDescent="0.7">
      <c r="A816" s="6" t="s">
        <v>70953</v>
      </c>
      <c r="B816" s="3" t="s">
        <v>65955</v>
      </c>
      <c r="C816" s="3" t="str">
        <f t="shared" si="11"/>
        <v>塩</v>
      </c>
      <c r="D816" s="3" t="s">
        <v>65992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13730</v>
      </c>
      <c r="G816" s="3" t="str">
        <f>IFERROR(VLOOKUP(F816,New_Glyph!E:G,3,0),VLOOKUP(F816,CID_MAP!A:D,4,0))</f>
        <v>uni5869-JP</v>
      </c>
    </row>
    <row r="817" spans="1:7" ht="25.05" customHeight="1" x14ac:dyDescent="0.7">
      <c r="A817" s="6" t="s">
        <v>70956</v>
      </c>
      <c r="B817" s="3" t="s">
        <v>65976</v>
      </c>
      <c r="C817" s="3" t="str">
        <f t="shared" si="11"/>
        <v>塭</v>
      </c>
      <c r="D817" s="3" t="s">
        <v>65977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13737</v>
      </c>
      <c r="G817" s="3" t="str">
        <f>IFERROR(VLOOKUP(F817,New_Glyph!E:G,3,0),VLOOKUP(F817,CID_MAP!A:D,4,0))</f>
        <v>uni586D-TW</v>
      </c>
    </row>
    <row r="818" spans="1:7" ht="25.05" customHeight="1" x14ac:dyDescent="0.7">
      <c r="A818" s="6" t="s">
        <v>66896</v>
      </c>
      <c r="B818" s="3" t="s">
        <v>66341</v>
      </c>
      <c r="C818" s="3" t="str">
        <f t="shared" si="11"/>
        <v>墀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13769</v>
      </c>
      <c r="G818" s="3" t="str">
        <f>IFERROR(VLOOKUP(F818,New_Glyph!E:G,3,0),VLOOKUP(F818,CID_MAP!A:D,4,0))</f>
        <v>uni5880-JP</v>
      </c>
    </row>
    <row r="819" spans="1:7" ht="25.05" customHeight="1" x14ac:dyDescent="0.7">
      <c r="A819" s="6" t="s">
        <v>66897</v>
      </c>
      <c r="B819" s="3" t="s">
        <v>66341</v>
      </c>
      <c r="C819" s="3" t="str">
        <f t="shared" si="11"/>
        <v>墁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13771</v>
      </c>
      <c r="G819" s="3" t="str">
        <f>IFERROR(VLOOKUP(F819,New_Glyph!E:G,3,0),VLOOKUP(F819,CID_MAP!A:D,4,0))</f>
        <v>uni5881-JP</v>
      </c>
    </row>
    <row r="820" spans="1:7" ht="25.05" customHeight="1" x14ac:dyDescent="0.7">
      <c r="A820" s="6" t="s">
        <v>70960</v>
      </c>
      <c r="B820" s="3" t="s">
        <v>65966</v>
      </c>
      <c r="C820" s="3" t="str">
        <f t="shared" si="11"/>
        <v>墁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13772</v>
      </c>
      <c r="G820" s="3" t="str">
        <f>IFERROR(VLOOKUP(F820,New_Glyph!E:G,3,0),VLOOKUP(F820,CID_MAP!A:D,4,0))</f>
        <v>uni5881-CN</v>
      </c>
    </row>
    <row r="821" spans="1:7" ht="25.05" customHeight="1" x14ac:dyDescent="0.7">
      <c r="A821" s="6" t="s">
        <v>66898</v>
      </c>
      <c r="B821" s="3" t="s">
        <v>66341</v>
      </c>
      <c r="C821" s="3" t="str">
        <f t="shared" si="11"/>
        <v>境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13775</v>
      </c>
      <c r="G821" s="3" t="str">
        <f>IFERROR(VLOOKUP(F821,New_Glyph!E:G,3,0),VLOOKUP(F821,CID_MAP!A:D,4,0))</f>
        <v>uni5883-JP</v>
      </c>
    </row>
    <row r="822" spans="1:7" ht="25.05" customHeight="1" x14ac:dyDescent="0.7">
      <c r="A822" s="6" t="s">
        <v>66899</v>
      </c>
      <c r="B822" s="3" t="s">
        <v>66341</v>
      </c>
      <c r="C822" s="3" t="str">
        <f t="shared" si="11"/>
        <v>墓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13805</v>
      </c>
      <c r="G822" s="3" t="str">
        <f>IFERROR(VLOOKUP(F822,New_Glyph!E:G,3,0),VLOOKUP(F822,CID_MAP!A:D,4,0))</f>
        <v>uni5893-CN</v>
      </c>
    </row>
    <row r="823" spans="1:7" ht="25.05" customHeight="1" x14ac:dyDescent="0.7">
      <c r="A823" s="6" t="s">
        <v>70963</v>
      </c>
      <c r="B823" s="3" t="s">
        <v>65966</v>
      </c>
      <c r="C823" s="3" t="str">
        <f t="shared" si="11"/>
        <v>墓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13806</v>
      </c>
      <c r="G823" s="3" t="str">
        <f>IFERROR(VLOOKUP(F823,New_Glyph!E:G,3,0),VLOOKUP(F823,CID_MAP!A:D,4,0))</f>
        <v>uni5893-TW</v>
      </c>
    </row>
    <row r="824" spans="1:7" ht="25.05" customHeight="1" x14ac:dyDescent="0.7">
      <c r="A824" s="6" t="s">
        <v>66900</v>
      </c>
      <c r="B824" s="3" t="s">
        <v>66331</v>
      </c>
      <c r="C824" s="3" t="str">
        <f t="shared" si="11"/>
        <v>墜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13817</v>
      </c>
      <c r="G824" s="3" t="str">
        <f>IFERROR(VLOOKUP(F824,New_Glyph!E:G,3,0),VLOOKUP(F824,CID_MAP!A:D,4,0))</f>
        <v>uni589C-JP</v>
      </c>
    </row>
    <row r="825" spans="1:7" ht="25.05" customHeight="1" x14ac:dyDescent="0.7">
      <c r="A825" s="6" t="s">
        <v>66900</v>
      </c>
      <c r="B825" s="3" t="s">
        <v>66329</v>
      </c>
      <c r="C825" s="3" t="str">
        <f t="shared" si="11"/>
        <v>墜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62114</v>
      </c>
      <c r="G825" s="3" t="str">
        <f>IFERROR(VLOOKUP(F825,New_Glyph!E:G,3,0),VLOOKUP(F825,CID_MAP!A:D,4,0))</f>
        <v>uni589CuE0101-JP</v>
      </c>
    </row>
    <row r="826" spans="1:7" ht="25.05" customHeight="1" x14ac:dyDescent="0.7">
      <c r="A826" s="6" t="s">
        <v>66901</v>
      </c>
      <c r="B826" s="3" t="s">
        <v>66341</v>
      </c>
      <c r="C826" s="3" t="str">
        <f t="shared" si="11"/>
        <v>增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13820</v>
      </c>
      <c r="G826" s="3" t="str">
        <f>IFERROR(VLOOKUP(F826,New_Glyph!E:G,3,0),VLOOKUP(F826,CID_MAP!A:D,4,0))</f>
        <v>uni589E-JP</v>
      </c>
    </row>
    <row r="827" spans="1:7" ht="25.05" customHeight="1" x14ac:dyDescent="0.7">
      <c r="A827" s="6" t="s">
        <v>70892</v>
      </c>
      <c r="B827" s="3" t="s">
        <v>65966</v>
      </c>
      <c r="C827" s="3" t="str">
        <f t="shared" si="11"/>
        <v>增</v>
      </c>
      <c r="D827" s="3" t="s">
        <v>65958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13821</v>
      </c>
      <c r="G827" s="3" t="str">
        <f>IFERROR(VLOOKUP(F827,New_Glyph!E:G,3,0),VLOOKUP(F827,CID_MAP!A:D,4,0))</f>
        <v>uni589E-CN</v>
      </c>
    </row>
    <row r="828" spans="1:7" ht="25.05" customHeight="1" x14ac:dyDescent="0.7">
      <c r="A828" s="6" t="s">
        <v>66902</v>
      </c>
      <c r="B828" s="3" t="s">
        <v>66341</v>
      </c>
      <c r="C828" s="3" t="str">
        <f t="shared" si="11"/>
        <v>墟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13823</v>
      </c>
      <c r="G828" s="3" t="str">
        <f>IFERROR(VLOOKUP(F828,New_Glyph!E:G,3,0),VLOOKUP(F828,CID_MAP!A:D,4,0))</f>
        <v>uni589F-JP</v>
      </c>
    </row>
    <row r="829" spans="1:7" ht="25.05" customHeight="1" x14ac:dyDescent="0.7">
      <c r="A829" s="6" t="s">
        <v>66903</v>
      </c>
      <c r="B829" s="3" t="s">
        <v>66331</v>
      </c>
      <c r="C829" s="3" t="str">
        <f t="shared" si="11"/>
        <v>墨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13838</v>
      </c>
      <c r="G829" s="3" t="str">
        <f>IFERROR(VLOOKUP(F829,New_Glyph!E:G,3,0),VLOOKUP(F829,CID_MAP!A:D,4,0))</f>
        <v>uni58A8-JP</v>
      </c>
    </row>
    <row r="830" spans="1:7" ht="25.05" customHeight="1" x14ac:dyDescent="0.7">
      <c r="A830" s="6" t="s">
        <v>66903</v>
      </c>
      <c r="B830" s="3" t="s">
        <v>66328</v>
      </c>
      <c r="C830" s="3" t="str">
        <f t="shared" si="11"/>
        <v>墨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58850</v>
      </c>
      <c r="G830" s="3" t="str">
        <f>IFERROR(VLOOKUP(F830,New_Glyph!E:G,3,0),VLOOKUP(F830,CID_MAP!A:D,4,0))</f>
        <v>uniFA3A-JP</v>
      </c>
    </row>
    <row r="831" spans="1:7" ht="25.05" customHeight="1" x14ac:dyDescent="0.7">
      <c r="A831" s="6" t="s">
        <v>66904</v>
      </c>
      <c r="B831" s="3" t="s">
        <v>66331</v>
      </c>
      <c r="C831" s="3" t="str">
        <f t="shared" si="11"/>
        <v>墫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13843</v>
      </c>
      <c r="G831" s="3" t="str">
        <f>IFERROR(VLOOKUP(F831,New_Glyph!E:G,3,0),VLOOKUP(F831,CID_MAP!A:D,4,0))</f>
        <v>uni58AB-JP</v>
      </c>
    </row>
    <row r="832" spans="1:7" ht="25.05" customHeight="1" x14ac:dyDescent="0.7">
      <c r="A832" s="6" t="s">
        <v>66905</v>
      </c>
      <c r="B832" s="3" t="s">
        <v>66341</v>
      </c>
      <c r="C832" s="3" t="str">
        <f t="shared" si="11"/>
        <v>墳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13856</v>
      </c>
      <c r="G832" s="3" t="str">
        <f>IFERROR(VLOOKUP(F832,New_Glyph!E:G,3,0),VLOOKUP(F832,CID_MAP!A:D,4,0))</f>
        <v>uni58B3-JP</v>
      </c>
    </row>
    <row r="833" spans="1:7" ht="25.05" customHeight="1" x14ac:dyDescent="0.7">
      <c r="A833" s="6" t="s">
        <v>66906</v>
      </c>
      <c r="B833" s="3" t="s">
        <v>66341</v>
      </c>
      <c r="C833" s="3" t="str">
        <f t="shared" si="11"/>
        <v>墸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13863</v>
      </c>
      <c r="G833" s="3" t="str">
        <f>IFERROR(VLOOKUP(F833,New_Glyph!E:G,3,0),VLOOKUP(F833,CID_MAP!A:D,4,0))</f>
        <v>uni58B8-JP</v>
      </c>
    </row>
    <row r="834" spans="1:7" ht="25.05" customHeight="1" x14ac:dyDescent="0.7">
      <c r="A834" s="6" t="s">
        <v>70968</v>
      </c>
      <c r="B834" s="3" t="s">
        <v>65966</v>
      </c>
      <c r="C834" s="3" t="str">
        <f t="shared" si="11"/>
        <v>墸</v>
      </c>
      <c r="D834" s="3" t="s">
        <v>65957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13864</v>
      </c>
      <c r="G834" s="3" t="str">
        <f>IFERROR(VLOOKUP(F834,New_Glyph!E:G,3,0),VLOOKUP(F834,CID_MAP!A:D,4,0))</f>
        <v>uni58B8-CN</v>
      </c>
    </row>
    <row r="835" spans="1:7" ht="25.05" customHeight="1" x14ac:dyDescent="0.7">
      <c r="A835" s="6" t="s">
        <v>66907</v>
      </c>
      <c r="B835" s="3" t="s">
        <v>66341</v>
      </c>
      <c r="C835" s="3" t="str">
        <f t="shared" si="11"/>
        <v>墺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13866</v>
      </c>
      <c r="G835" s="3" t="str">
        <f>IFERROR(VLOOKUP(F835,New_Glyph!E:G,3,0),VLOOKUP(F835,CID_MAP!A:D,4,0))</f>
        <v>uni58BA-JP</v>
      </c>
    </row>
    <row r="836" spans="1:7" ht="25.05" customHeight="1" x14ac:dyDescent="0.7">
      <c r="A836" s="6" t="s">
        <v>70969</v>
      </c>
      <c r="B836" s="3" t="s">
        <v>65966</v>
      </c>
      <c r="C836" s="3" t="str">
        <f t="shared" si="11"/>
        <v>墺</v>
      </c>
      <c r="D836" s="3" t="s">
        <v>65957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13867</v>
      </c>
      <c r="G836" s="3" t="str">
        <f>IFERROR(VLOOKUP(F836,New_Glyph!E:G,3,0),VLOOKUP(F836,CID_MAP!A:D,4,0))</f>
        <v>uni58BA-CN</v>
      </c>
    </row>
    <row r="837" spans="1:7" ht="25.05" customHeight="1" x14ac:dyDescent="0.7">
      <c r="A837" s="6" t="s">
        <v>66908</v>
      </c>
      <c r="B837" s="3" t="s">
        <v>66341</v>
      </c>
      <c r="C837" s="3" t="str">
        <f t="shared" si="11"/>
        <v>壄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13883</v>
      </c>
      <c r="G837" s="3" t="str">
        <f>IFERROR(VLOOKUP(F837,New_Glyph!E:G,3,0),VLOOKUP(F837,CID_MAP!A:D,4,0))</f>
        <v>uni58C4-JP</v>
      </c>
    </row>
    <row r="838" spans="1:7" ht="25.05" customHeight="1" x14ac:dyDescent="0.7">
      <c r="A838" s="6" t="s">
        <v>70965</v>
      </c>
      <c r="B838" s="3" t="s">
        <v>65966</v>
      </c>
      <c r="C838" s="3" t="str">
        <f t="shared" si="11"/>
        <v>壄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13884</v>
      </c>
      <c r="G838" s="3" t="str">
        <f>IFERROR(VLOOKUP(F838,New_Glyph!E:G,3,0),VLOOKUP(F838,CID_MAP!A:D,4,0))</f>
        <v>uni58C4-CN</v>
      </c>
    </row>
    <row r="839" spans="1:7" ht="25.05" customHeight="1" x14ac:dyDescent="0.7">
      <c r="A839" s="6" t="s">
        <v>66909</v>
      </c>
      <c r="B839" s="3" t="s">
        <v>66341</v>
      </c>
      <c r="C839" s="3" t="str">
        <f t="shared" si="11"/>
        <v>壇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13888</v>
      </c>
      <c r="G839" s="3" t="str">
        <f>IFERROR(VLOOKUP(F839,New_Glyph!E:G,3,0),VLOOKUP(F839,CID_MAP!A:D,4,0))</f>
        <v>uni58C7-JP</v>
      </c>
    </row>
    <row r="840" spans="1:7" ht="25.05" customHeight="1" x14ac:dyDescent="0.7">
      <c r="A840" s="6" t="s">
        <v>66910</v>
      </c>
      <c r="B840" s="3" t="s">
        <v>66341</v>
      </c>
      <c r="C840" s="3" t="str">
        <f t="shared" si="11"/>
        <v>壎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13901</v>
      </c>
      <c r="G840" s="3" t="str">
        <f>IFERROR(VLOOKUP(F840,New_Glyph!E:G,3,0),VLOOKUP(F840,CID_MAP!A:D,4,0))</f>
        <v>uni58CE-JP</v>
      </c>
    </row>
    <row r="841" spans="1:7" ht="25.05" customHeight="1" x14ac:dyDescent="0.7">
      <c r="A841" s="6" t="s">
        <v>66911</v>
      </c>
      <c r="B841" s="3" t="s">
        <v>66341</v>
      </c>
      <c r="C841" s="3" t="str">
        <f t="shared" si="11"/>
        <v>壐</v>
      </c>
      <c r="D841" s="3" t="s">
        <v>65957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13904</v>
      </c>
      <c r="G841" s="3" t="str">
        <f>IFERROR(VLOOKUP(F841,New_Glyph!E:G,3,0),VLOOKUP(F841,CID_MAP!A:D,4,0))</f>
        <v>uni58D0-JP</v>
      </c>
    </row>
    <row r="842" spans="1:7" ht="25.05" customHeight="1" x14ac:dyDescent="0.7">
      <c r="A842" s="6" t="s">
        <v>66912</v>
      </c>
      <c r="B842" s="3" t="s">
        <v>66341</v>
      </c>
      <c r="C842" s="3" t="str">
        <f t="shared" si="11"/>
        <v>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13907</v>
      </c>
      <c r="G842" s="3" t="str">
        <f>IFERROR(VLOOKUP(F842,New_Glyph!E:G,3,0),VLOOKUP(F842,CID_MAP!A:D,4,0))</f>
        <v>uni58D2-JP</v>
      </c>
    </row>
    <row r="843" spans="1:7" ht="25.05" customHeight="1" x14ac:dyDescent="0.7">
      <c r="A843" s="6" t="s">
        <v>66913</v>
      </c>
      <c r="B843" s="3" t="s">
        <v>66341</v>
      </c>
      <c r="C843" s="3" t="str">
        <f t="shared" si="11"/>
        <v>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13910</v>
      </c>
      <c r="G843" s="3" t="str">
        <f>IFERROR(VLOOKUP(F843,New_Glyph!E:G,3,0),VLOOKUP(F843,CID_MAP!A:D,4,0))</f>
        <v>uni58D3-JP</v>
      </c>
    </row>
    <row r="844" spans="1:7" ht="25.05" customHeight="1" x14ac:dyDescent="0.7">
      <c r="A844" s="6" t="s">
        <v>70967</v>
      </c>
      <c r="B844" s="3" t="s">
        <v>65966</v>
      </c>
      <c r="C844" s="3" t="str">
        <f t="shared" si="11"/>
        <v>壓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13911</v>
      </c>
      <c r="G844" s="3" t="str">
        <f>IFERROR(VLOOKUP(F844,New_Glyph!E:G,3,0),VLOOKUP(F844,CID_MAP!A:D,4,0))</f>
        <v>uni58D3-CN</v>
      </c>
    </row>
    <row r="845" spans="1:7" ht="25.05" customHeight="1" x14ac:dyDescent="0.7">
      <c r="A845" s="6" t="s">
        <v>66914</v>
      </c>
      <c r="B845" s="3" t="s">
        <v>66341</v>
      </c>
      <c r="C845" s="3" t="str">
        <f t="shared" si="11"/>
        <v>壕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13915</v>
      </c>
      <c r="G845" s="3" t="str">
        <f>IFERROR(VLOOKUP(F845,New_Glyph!E:G,3,0),VLOOKUP(F845,CID_MAP!A:D,4,0))</f>
        <v>uni58D5-JP</v>
      </c>
    </row>
    <row r="846" spans="1:7" ht="25.05" customHeight="1" x14ac:dyDescent="0.7">
      <c r="A846" s="6" t="s">
        <v>66915</v>
      </c>
      <c r="B846" s="3" t="s">
        <v>66341</v>
      </c>
      <c r="C846" s="3" t="str">
        <f t="shared" si="11"/>
        <v>壙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13922</v>
      </c>
      <c r="G846" s="3" t="str">
        <f>IFERROR(VLOOKUP(F846,New_Glyph!E:G,3,0),VLOOKUP(F846,CID_MAP!A:D,4,0))</f>
        <v>uni58D9-JP</v>
      </c>
    </row>
    <row r="847" spans="1:7" ht="25.05" customHeight="1" x14ac:dyDescent="0.7">
      <c r="A847" s="6" t="s">
        <v>66916</v>
      </c>
      <c r="B847" s="3" t="s">
        <v>66341</v>
      </c>
      <c r="C847" s="3" t="str">
        <f t="shared" si="11"/>
        <v>壟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13937</v>
      </c>
      <c r="G847" s="3" t="str">
        <f>IFERROR(VLOOKUP(F847,New_Glyph!E:G,3,0),VLOOKUP(F847,CID_MAP!A:D,4,0))</f>
        <v>uni58DF-JP</v>
      </c>
    </row>
    <row r="848" spans="1:7" ht="25.05" customHeight="1" x14ac:dyDescent="0.7">
      <c r="A848" s="6" t="s">
        <v>66917</v>
      </c>
      <c r="B848" s="3" t="s">
        <v>66341</v>
      </c>
      <c r="C848" s="3" t="str">
        <f t="shared" si="11"/>
        <v>壠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13940</v>
      </c>
      <c r="G848" s="3" t="str">
        <f>IFERROR(VLOOKUP(F848,New_Glyph!E:G,3,0),VLOOKUP(F848,CID_MAP!A:D,4,0))</f>
        <v>uni58E0-JP</v>
      </c>
    </row>
    <row r="849" spans="1:7" ht="25.05" customHeight="1" x14ac:dyDescent="0.7">
      <c r="A849" s="6" t="s">
        <v>66918</v>
      </c>
      <c r="B849" s="3" t="s">
        <v>66341</v>
      </c>
      <c r="C849" s="3" t="str">
        <f t="shared" si="11"/>
        <v>壳</v>
      </c>
      <c r="D849" s="3" t="s">
        <v>65957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13968</v>
      </c>
      <c r="G849" s="3" t="str">
        <f>IFERROR(VLOOKUP(F849,New_Glyph!E:G,3,0),VLOOKUP(F849,CID_MAP!A:D,4,0))</f>
        <v>uni58F3-JP</v>
      </c>
    </row>
    <row r="850" spans="1:7" ht="25.05" customHeight="1" x14ac:dyDescent="0.7">
      <c r="A850" s="6" t="s">
        <v>70970</v>
      </c>
      <c r="B850" s="3" t="s">
        <v>65966</v>
      </c>
      <c r="C850" s="3" t="str">
        <f t="shared" si="11"/>
        <v>壳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13969</v>
      </c>
      <c r="G850" s="3" t="str">
        <f>IFERROR(VLOOKUP(F850,New_Glyph!E:G,3,0),VLOOKUP(F850,CID_MAP!A:D,4,0))</f>
        <v>uni58F3-CN</v>
      </c>
    </row>
    <row r="851" spans="1:7" ht="25.05" customHeight="1" x14ac:dyDescent="0.7">
      <c r="A851" s="6" t="s">
        <v>66919</v>
      </c>
      <c r="B851" s="3" t="s">
        <v>66341</v>
      </c>
      <c r="C851" s="3" t="str">
        <f t="shared" si="11"/>
        <v>壴</v>
      </c>
      <c r="D851" s="3" t="s">
        <v>65957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13970</v>
      </c>
      <c r="G851" s="3" t="str">
        <f>IFERROR(VLOOKUP(F851,New_Glyph!E:G,3,0),VLOOKUP(F851,CID_MAP!A:D,4,0))</f>
        <v>uni58F4-JP</v>
      </c>
    </row>
    <row r="852" spans="1:7" ht="25.05" customHeight="1" x14ac:dyDescent="0.7">
      <c r="A852" s="6" t="s">
        <v>66920</v>
      </c>
      <c r="B852" s="3" t="s">
        <v>66341</v>
      </c>
      <c r="C852" s="3" t="str">
        <f t="shared" si="11"/>
        <v>壷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13973</v>
      </c>
      <c r="G852" s="3" t="str">
        <f>IFERROR(VLOOKUP(F852,New_Glyph!E:G,3,0),VLOOKUP(F852,CID_MAP!A:D,4,0))</f>
        <v>uni58F7-JP</v>
      </c>
    </row>
    <row r="853" spans="1:7" ht="25.05" customHeight="1" x14ac:dyDescent="0.7">
      <c r="A853" s="6" t="s">
        <v>66921</v>
      </c>
      <c r="B853" s="3" t="s">
        <v>66341</v>
      </c>
      <c r="C853" s="3" t="str">
        <f t="shared" si="11"/>
        <v>壺</v>
      </c>
      <c r="D853" s="3" t="s">
        <v>66339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13976</v>
      </c>
      <c r="G853" s="3" t="str">
        <f>IFERROR(VLOOKUP(F853,New_Glyph!E:G,3,0),VLOOKUP(F853,CID_MAP!A:D,4,0))</f>
        <v>uni58FA-JP</v>
      </c>
    </row>
    <row r="854" spans="1:7" ht="25.05" customHeight="1" x14ac:dyDescent="0.7">
      <c r="A854" s="6" t="s">
        <v>66922</v>
      </c>
      <c r="B854" s="3" t="s">
        <v>66341</v>
      </c>
      <c r="C854" s="3" t="str">
        <f t="shared" si="11"/>
        <v>壽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13981</v>
      </c>
      <c r="G854" s="3" t="str">
        <f>IFERROR(VLOOKUP(F854,New_Glyph!E:G,3,0),VLOOKUP(F854,CID_MAP!A:D,4,0))</f>
        <v>uni58FD-JP</v>
      </c>
    </row>
    <row r="855" spans="1:7" ht="25.05" customHeight="1" x14ac:dyDescent="0.7">
      <c r="A855" s="6" t="s">
        <v>66923</v>
      </c>
      <c r="B855" s="3" t="s">
        <v>66331</v>
      </c>
      <c r="C855" s="3" t="str">
        <f t="shared" si="11"/>
        <v>夆</v>
      </c>
      <c r="D855" s="3" t="s">
        <v>66339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13994</v>
      </c>
      <c r="G855" s="3" t="str">
        <f>IFERROR(VLOOKUP(F855,New_Glyph!E:G,3,0),VLOOKUP(F855,CID_MAP!A:D,4,0))</f>
        <v>uni5906-JP</v>
      </c>
    </row>
    <row r="856" spans="1:7" ht="25.05" customHeight="1" x14ac:dyDescent="0.7">
      <c r="A856" s="6" t="s">
        <v>66924</v>
      </c>
      <c r="B856" s="3" t="s">
        <v>66341</v>
      </c>
      <c r="C856" s="3" t="str">
        <f t="shared" si="11"/>
        <v>夊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14000</v>
      </c>
      <c r="G856" s="3" t="str">
        <f>IFERROR(VLOOKUP(F856,New_Glyph!E:G,3,0),VLOOKUP(F856,CID_MAP!A:D,4,0))</f>
        <v>uni590A-JP</v>
      </c>
    </row>
    <row r="857" spans="1:7" ht="25.05" customHeight="1" x14ac:dyDescent="0.7">
      <c r="A857" s="6" t="s">
        <v>66925</v>
      </c>
      <c r="B857" s="3" t="s">
        <v>66341</v>
      </c>
      <c r="C857" s="3" t="str">
        <f t="shared" si="11"/>
        <v>夌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14004</v>
      </c>
      <c r="G857" s="3" t="str">
        <f>IFERROR(VLOOKUP(F857,New_Glyph!E:G,3,0),VLOOKUP(F857,CID_MAP!A:D,4,0))</f>
        <v>uni590C-JP</v>
      </c>
    </row>
    <row r="858" spans="1:7" ht="25.05" customHeight="1" x14ac:dyDescent="0.7">
      <c r="A858" s="6" t="s">
        <v>70974</v>
      </c>
      <c r="B858" s="3" t="s">
        <v>65976</v>
      </c>
      <c r="C858" s="3" t="str">
        <f t="shared" si="11"/>
        <v>复</v>
      </c>
      <c r="D858" s="3" t="s">
        <v>65977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14009</v>
      </c>
      <c r="G858" s="3" t="str">
        <f>IFERROR(VLOOKUP(F858,New_Glyph!E:G,3,0),VLOOKUP(F858,CID_MAP!A:D,4,0))</f>
        <v>uni590D-CN</v>
      </c>
    </row>
    <row r="859" spans="1:7" ht="25.05" customHeight="1" x14ac:dyDescent="0.7">
      <c r="A859" s="6" t="s">
        <v>66926</v>
      </c>
      <c r="B859" s="3" t="s">
        <v>66341</v>
      </c>
      <c r="C859" s="3" t="str">
        <f t="shared" si="11"/>
        <v>夏</v>
      </c>
      <c r="D859" s="3" t="s">
        <v>65957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14014</v>
      </c>
      <c r="G859" s="3" t="str">
        <f>IFERROR(VLOOKUP(F859,New_Glyph!E:G,3,0),VLOOKUP(F859,CID_MAP!A:D,4,0))</f>
        <v>uni590F-CN</v>
      </c>
    </row>
    <row r="860" spans="1:7" ht="25.05" customHeight="1" x14ac:dyDescent="0.7">
      <c r="A860" s="6" t="s">
        <v>70976</v>
      </c>
      <c r="B860" s="3" t="s">
        <v>65966</v>
      </c>
      <c r="C860" s="3" t="str">
        <f t="shared" si="11"/>
        <v>夏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14015</v>
      </c>
      <c r="G860" s="3" t="str">
        <f>IFERROR(VLOOKUP(F860,New_Glyph!E:G,3,0),VLOOKUP(F860,CID_MAP!A:D,4,0))</f>
        <v>uni590F-TW</v>
      </c>
    </row>
    <row r="861" spans="1:7" ht="25.05" customHeight="1" x14ac:dyDescent="0.7">
      <c r="A861" s="6" t="s">
        <v>66927</v>
      </c>
      <c r="B861" s="3" t="s">
        <v>66341</v>
      </c>
      <c r="C861" s="3" t="str">
        <f t="shared" si="11"/>
        <v>夐</v>
      </c>
      <c r="D861" s="3" t="s">
        <v>66339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14016</v>
      </c>
      <c r="G861" s="3" t="str">
        <f>IFERROR(VLOOKUP(F861,New_Glyph!E:G,3,0),VLOOKUP(F861,CID_MAP!A:D,4,0))</f>
        <v>uni5910-JP</v>
      </c>
    </row>
    <row r="862" spans="1:7" ht="25.05" customHeight="1" x14ac:dyDescent="0.7">
      <c r="A862" s="6" t="s">
        <v>66928</v>
      </c>
      <c r="B862" s="3" t="s">
        <v>66341</v>
      </c>
      <c r="C862" s="3" t="str">
        <f t="shared" si="11"/>
        <v>夒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14019</v>
      </c>
      <c r="G862" s="3" t="str">
        <f>IFERROR(VLOOKUP(F862,New_Glyph!E:G,3,0),VLOOKUP(F862,CID_MAP!A:D,4,0))</f>
        <v>uni5912-JP</v>
      </c>
    </row>
    <row r="863" spans="1:7" ht="25.05" customHeight="1" x14ac:dyDescent="0.7">
      <c r="A863" s="6" t="s">
        <v>70977</v>
      </c>
      <c r="B863" s="3" t="s">
        <v>65966</v>
      </c>
      <c r="C863" s="3" t="str">
        <f t="shared" si="11"/>
        <v>夒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14021</v>
      </c>
      <c r="G863" s="3" t="str">
        <f>IFERROR(VLOOKUP(F863,New_Glyph!E:G,3,0),VLOOKUP(F863,CID_MAP!A:D,4,0))</f>
        <v>uni5912-TW</v>
      </c>
    </row>
    <row r="864" spans="1:7" ht="25.05" customHeight="1" x14ac:dyDescent="0.7">
      <c r="A864" s="6" t="s">
        <v>66929</v>
      </c>
      <c r="B864" s="3" t="s">
        <v>66341</v>
      </c>
      <c r="C864" s="3" t="str">
        <f t="shared" si="11"/>
        <v>夓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14022</v>
      </c>
      <c r="G864" s="3" t="str">
        <f>IFERROR(VLOOKUP(F864,New_Glyph!E:G,3,0),VLOOKUP(F864,CID_MAP!A:D,4,0))</f>
        <v>uni5913-JP</v>
      </c>
    </row>
    <row r="865" spans="1:7" ht="25.05" customHeight="1" x14ac:dyDescent="0.7">
      <c r="A865" s="6" t="s">
        <v>66930</v>
      </c>
      <c r="B865" s="3" t="s">
        <v>66341</v>
      </c>
      <c r="C865" s="3" t="str">
        <f t="shared" si="11"/>
        <v>夔</v>
      </c>
      <c r="D865" s="3" t="s">
        <v>65957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14024</v>
      </c>
      <c r="G865" s="3" t="str">
        <f>IFERROR(VLOOKUP(F865,New_Glyph!E:G,3,0),VLOOKUP(F865,CID_MAP!A:D,4,0))</f>
        <v>uni5914-JP</v>
      </c>
    </row>
    <row r="866" spans="1:7" ht="25.05" customHeight="1" x14ac:dyDescent="0.7">
      <c r="A866" s="6" t="s">
        <v>70971</v>
      </c>
      <c r="B866" s="3" t="s">
        <v>66077</v>
      </c>
      <c r="C866" s="3" t="str">
        <f t="shared" si="11"/>
        <v>夔</v>
      </c>
      <c r="D866" s="3" t="s">
        <v>65958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14026</v>
      </c>
      <c r="G866" s="3" t="str">
        <f>IFERROR(VLOOKUP(F866,New_Glyph!E:G,3,0),VLOOKUP(F866,CID_MAP!A:D,4,0))</f>
        <v>uni5914-CN</v>
      </c>
    </row>
    <row r="867" spans="1:7" ht="25.05" customHeight="1" x14ac:dyDescent="0.7">
      <c r="A867" s="6" t="s">
        <v>70971</v>
      </c>
      <c r="B867" s="3" t="s">
        <v>65976</v>
      </c>
      <c r="C867" s="3" t="str">
        <f t="shared" si="11"/>
        <v>夔</v>
      </c>
      <c r="D867" s="3" t="s">
        <v>65977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14025</v>
      </c>
      <c r="G867" s="3" t="str">
        <f>IFERROR(VLOOKUP(F867,New_Glyph!E:G,3,0),VLOOKUP(F867,CID_MAP!A:D,4,0))</f>
        <v>uni5914-KR</v>
      </c>
    </row>
    <row r="868" spans="1:7" ht="25.05" customHeight="1" x14ac:dyDescent="0.7">
      <c r="A868" s="6" t="s">
        <v>66931</v>
      </c>
      <c r="B868" s="3" t="s">
        <v>66341</v>
      </c>
      <c r="C868" s="3" t="str">
        <f t="shared" si="11"/>
        <v>外</v>
      </c>
      <c r="D868" s="3" t="s">
        <v>65957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14030</v>
      </c>
      <c r="G868" s="3" t="str">
        <f>IFERROR(VLOOKUP(F868,New_Glyph!E:G,3,0),VLOOKUP(F868,CID_MAP!A:D,4,0))</f>
        <v>uni5916-JP</v>
      </c>
    </row>
    <row r="869" spans="1:7" ht="25.05" customHeight="1" x14ac:dyDescent="0.7">
      <c r="A869" s="6" t="s">
        <v>66932</v>
      </c>
      <c r="B869" s="3" t="s">
        <v>66331</v>
      </c>
      <c r="C869" s="3" t="str">
        <f t="shared" si="11"/>
        <v>夛</v>
      </c>
      <c r="D869" s="3" t="s">
        <v>65957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14037</v>
      </c>
      <c r="G869" s="3" t="str">
        <f>IFERROR(VLOOKUP(F869,New_Glyph!E:G,3,0),VLOOKUP(F869,CID_MAP!A:D,4,0))</f>
        <v>uni591B-JP</v>
      </c>
    </row>
    <row r="870" spans="1:7" ht="25.05" customHeight="1" x14ac:dyDescent="0.7">
      <c r="A870" s="6" t="s">
        <v>66932</v>
      </c>
      <c r="B870" s="3" t="s">
        <v>66328</v>
      </c>
      <c r="C870" s="3" t="str">
        <f t="shared" si="11"/>
        <v>夛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62116</v>
      </c>
      <c r="G870" s="3" t="str">
        <f>IFERROR(VLOOKUP(F870,New_Glyph!E:G,3,0),VLOOKUP(F870,CID_MAP!A:D,4,0))</f>
        <v>uni591BuE0101-JP</v>
      </c>
    </row>
    <row r="871" spans="1:7" ht="25.05" customHeight="1" x14ac:dyDescent="0.7">
      <c r="A871" s="6" t="s">
        <v>66933</v>
      </c>
      <c r="B871" s="3" t="s">
        <v>66341</v>
      </c>
      <c r="C871" s="3" t="str">
        <f t="shared" si="11"/>
        <v>夢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14046</v>
      </c>
      <c r="G871" s="3" t="str">
        <f>IFERROR(VLOOKUP(F871,New_Glyph!E:G,3,0),VLOOKUP(F871,CID_MAP!A:D,4,0))</f>
        <v>uni5922-JP</v>
      </c>
    </row>
    <row r="872" spans="1:7" ht="25.05" customHeight="1" x14ac:dyDescent="0.7">
      <c r="A872" s="6" t="s">
        <v>70975</v>
      </c>
      <c r="B872" s="3" t="s">
        <v>65966</v>
      </c>
      <c r="C872" s="3" t="str">
        <f t="shared" si="11"/>
        <v>夢</v>
      </c>
      <c r="D872" s="3" t="s">
        <v>65957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14047</v>
      </c>
      <c r="G872" s="3" t="str">
        <f>IFERROR(VLOOKUP(F872,New_Glyph!E:G,3,0),VLOOKUP(F872,CID_MAP!A:D,4,0))</f>
        <v>uni5922-TW</v>
      </c>
    </row>
    <row r="873" spans="1:7" ht="25.05" customHeight="1" x14ac:dyDescent="0.7">
      <c r="A873" s="6" t="s">
        <v>66934</v>
      </c>
      <c r="B873" s="3" t="s">
        <v>66341</v>
      </c>
      <c r="C873" s="3" t="str">
        <f t="shared" ref="C873:C938" si="12">_xlfn.UNICHAR(HEX2DEC(A873))</f>
        <v>夷</v>
      </c>
      <c r="D873" s="3" t="s">
        <v>66339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14076</v>
      </c>
      <c r="G873" s="3" t="str">
        <f>IFERROR(VLOOKUP(F873,New_Glyph!E:G,3,0),VLOOKUP(F873,CID_MAP!A:D,4,0))</f>
        <v>uni5937-JP</v>
      </c>
    </row>
    <row r="874" spans="1:7" ht="25.05" customHeight="1" x14ac:dyDescent="0.7">
      <c r="A874" s="6" t="s">
        <v>66935</v>
      </c>
      <c r="B874" s="3" t="s">
        <v>66341</v>
      </c>
      <c r="C874" s="3" t="str">
        <f t="shared" si="12"/>
        <v>夸</v>
      </c>
      <c r="D874" s="3" t="s">
        <v>65957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14078</v>
      </c>
      <c r="G874" s="3" t="str">
        <f>IFERROR(VLOOKUP(F874,New_Glyph!E:G,3,0),VLOOKUP(F874,CID_MAP!A:D,4,0))</f>
        <v>uni5938-JP</v>
      </c>
    </row>
    <row r="875" spans="1:7" ht="25.05" customHeight="1" x14ac:dyDescent="0.7">
      <c r="A875" s="6" t="s">
        <v>66936</v>
      </c>
      <c r="B875" s="3" t="s">
        <v>66341</v>
      </c>
      <c r="C875" s="3" t="str">
        <f t="shared" si="12"/>
        <v>奄</v>
      </c>
      <c r="D875" s="3" t="s">
        <v>66339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14093</v>
      </c>
      <c r="G875" s="3" t="str">
        <f>IFERROR(VLOOKUP(F875,New_Glyph!E:G,3,0),VLOOKUP(F875,CID_MAP!A:D,4,0))</f>
        <v>uni5944-JP</v>
      </c>
    </row>
    <row r="876" spans="1:7" ht="25.05" customHeight="1" x14ac:dyDescent="0.7">
      <c r="A876" s="6" t="s">
        <v>66937</v>
      </c>
      <c r="B876" s="3" t="s">
        <v>66341</v>
      </c>
      <c r="C876" s="3" t="str">
        <f t="shared" si="12"/>
        <v>奆</v>
      </c>
      <c r="D876" s="3" t="s">
        <v>65957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14096</v>
      </c>
      <c r="G876" s="3" t="str">
        <f>IFERROR(VLOOKUP(F876,New_Glyph!E:G,3,0),VLOOKUP(F876,CID_MAP!A:D,4,0))</f>
        <v>uni5946-JP</v>
      </c>
    </row>
    <row r="877" spans="1:7" ht="25.05" customHeight="1" x14ac:dyDescent="0.7">
      <c r="A877" s="6" t="s">
        <v>66938</v>
      </c>
      <c r="B877" s="3" t="s">
        <v>66328</v>
      </c>
      <c r="C877" s="3" t="str">
        <f t="shared" si="12"/>
        <v>契</v>
      </c>
      <c r="D877" s="3" t="s">
        <v>65957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14113</v>
      </c>
      <c r="G877" s="3" t="str">
        <f>IFERROR(VLOOKUP(F877,New_Glyph!E:G,3,0),VLOOKUP(F877,CID_MAP!A:D,4,0))</f>
        <v>uni5951-JP</v>
      </c>
    </row>
    <row r="878" spans="1:7" ht="25.05" customHeight="1" x14ac:dyDescent="0.7">
      <c r="A878" s="6" t="s">
        <v>66938</v>
      </c>
      <c r="B878" s="3" t="s">
        <v>66327</v>
      </c>
      <c r="C878" s="3" t="str">
        <f t="shared" si="12"/>
        <v>契</v>
      </c>
      <c r="D878" s="3" t="s">
        <v>65957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58789</v>
      </c>
      <c r="G878" s="3" t="str">
        <f>IFERROR(VLOOKUP(F878,New_Glyph!E:G,3,0),VLOOKUP(F878,CID_MAP!A:D,4,0))</f>
        <v>uniF909-JP</v>
      </c>
    </row>
    <row r="879" spans="1:7" ht="25.05" customHeight="1" x14ac:dyDescent="0.7">
      <c r="A879" s="6" t="s">
        <v>66939</v>
      </c>
      <c r="B879" s="3" t="s">
        <v>66331</v>
      </c>
      <c r="C879" s="3" t="str">
        <f t="shared" si="12"/>
        <v>奓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14118</v>
      </c>
      <c r="G879" s="3" t="str">
        <f>IFERROR(VLOOKUP(F879,New_Glyph!E:G,3,0),VLOOKUP(F879,CID_MAP!A:D,4,0))</f>
        <v>uni5953-JP</v>
      </c>
    </row>
    <row r="880" spans="1:7" ht="25.05" customHeight="1" x14ac:dyDescent="0.7">
      <c r="A880" s="6" t="s">
        <v>66939</v>
      </c>
      <c r="B880" s="3" t="s">
        <v>66328</v>
      </c>
      <c r="C880" s="3" t="str">
        <f t="shared" si="12"/>
        <v>奓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62120</v>
      </c>
      <c r="G880" s="3" t="str">
        <f>IFERROR(VLOOKUP(F880,New_Glyph!E:G,3,0),VLOOKUP(F880,CID_MAP!A:D,4,0))</f>
        <v>uni5953uE0101-JP</v>
      </c>
    </row>
    <row r="881" spans="1:7" ht="25.05" customHeight="1" x14ac:dyDescent="0.7">
      <c r="A881" s="6" t="s">
        <v>66940</v>
      </c>
      <c r="B881" s="3" t="s">
        <v>66341</v>
      </c>
      <c r="C881" s="3" t="str">
        <f t="shared" si="12"/>
        <v>奔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14120</v>
      </c>
      <c r="G881" s="3" t="str">
        <f>IFERROR(VLOOKUP(F881,New_Glyph!E:G,3,0),VLOOKUP(F881,CID_MAP!A:D,4,0))</f>
        <v>uni5954-CN</v>
      </c>
    </row>
    <row r="882" spans="1:7" ht="25.05" customHeight="1" x14ac:dyDescent="0.7">
      <c r="A882" s="6" t="s">
        <v>66941</v>
      </c>
      <c r="B882" s="3" t="s">
        <v>66341</v>
      </c>
      <c r="C882" s="3" t="str">
        <f t="shared" si="12"/>
        <v>奘</v>
      </c>
      <c r="D882" s="3" t="s">
        <v>65957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14129</v>
      </c>
      <c r="G882" s="3" t="str">
        <f>IFERROR(VLOOKUP(F882,New_Glyph!E:G,3,0),VLOOKUP(F882,CID_MAP!A:D,4,0))</f>
        <v>uni5958-CN</v>
      </c>
    </row>
    <row r="883" spans="1:7" ht="25.05" customHeight="1" x14ac:dyDescent="0.7">
      <c r="A883" s="6" t="s">
        <v>66942</v>
      </c>
      <c r="B883" s="3" t="s">
        <v>66341</v>
      </c>
      <c r="C883" s="3" t="str">
        <f t="shared" si="12"/>
        <v>奝</v>
      </c>
      <c r="D883" s="3" t="s">
        <v>66339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14140</v>
      </c>
      <c r="G883" s="3" t="str">
        <f>IFERROR(VLOOKUP(F883,New_Glyph!E:G,3,0),VLOOKUP(F883,CID_MAP!A:D,4,0))</f>
        <v>uni595D-JP</v>
      </c>
    </row>
    <row r="884" spans="1:7" ht="25.05" customHeight="1" x14ac:dyDescent="0.7">
      <c r="A884" s="6" t="s">
        <v>66943</v>
      </c>
      <c r="B884" s="3" t="s">
        <v>66341</v>
      </c>
      <c r="C884" s="3" t="str">
        <f t="shared" si="12"/>
        <v>奟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14144</v>
      </c>
      <c r="G884" s="3" t="str">
        <f>IFERROR(VLOOKUP(F884,New_Glyph!E:G,3,0),VLOOKUP(F884,CID_MAP!A:D,4,0))</f>
        <v>uni595F-JP</v>
      </c>
    </row>
    <row r="885" spans="1:7" ht="25.05" customHeight="1" x14ac:dyDescent="0.7">
      <c r="A885" s="6" t="s">
        <v>70983</v>
      </c>
      <c r="B885" s="3" t="s">
        <v>65966</v>
      </c>
      <c r="C885" s="3" t="str">
        <f t="shared" si="12"/>
        <v>奟</v>
      </c>
      <c r="D885" s="3" t="s">
        <v>65957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14145</v>
      </c>
      <c r="G885" s="3" t="str">
        <f>IFERROR(VLOOKUP(F885,New_Glyph!E:G,3,0),VLOOKUP(F885,CID_MAP!A:D,4,0))</f>
        <v>uni595F-CN</v>
      </c>
    </row>
    <row r="886" spans="1:7" ht="25.05" customHeight="1" x14ac:dyDescent="0.7">
      <c r="A886" s="6" t="s">
        <v>66944</v>
      </c>
      <c r="B886" s="3" t="s">
        <v>66331</v>
      </c>
      <c r="C886" s="3" t="str">
        <f t="shared" si="12"/>
        <v>奠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14146</v>
      </c>
      <c r="G886" s="3" t="str">
        <f>IFERROR(VLOOKUP(F886,New_Glyph!E:G,3,0),VLOOKUP(F886,CID_MAP!A:D,4,0))</f>
        <v>uni5960-JP</v>
      </c>
    </row>
    <row r="887" spans="1:7" ht="25.05" customHeight="1" x14ac:dyDescent="0.7">
      <c r="A887" s="6" t="s">
        <v>66944</v>
      </c>
      <c r="B887" s="3" t="s">
        <v>66328</v>
      </c>
      <c r="C887" s="3" t="str">
        <f t="shared" si="12"/>
        <v>奠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62121</v>
      </c>
      <c r="G887" s="3" t="str">
        <f>IFERROR(VLOOKUP(F887,New_Glyph!E:G,3,0),VLOOKUP(F887,CID_MAP!A:D,4,0))</f>
        <v>uni5960uE0101-JP</v>
      </c>
    </row>
    <row r="888" spans="1:7" ht="25.05" customHeight="1" x14ac:dyDescent="0.7">
      <c r="A888" s="6" t="s">
        <v>66945</v>
      </c>
      <c r="B888" s="3" t="s">
        <v>66331</v>
      </c>
      <c r="C888" s="3" t="str">
        <f t="shared" si="12"/>
        <v>奢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14150</v>
      </c>
      <c r="G888" s="3" t="str">
        <f>IFERROR(VLOOKUP(F888,New_Glyph!E:G,3,0),VLOOKUP(F888,CID_MAP!A:D,4,0))</f>
        <v>uni5962-JP</v>
      </c>
    </row>
    <row r="889" spans="1:7" ht="25.05" customHeight="1" x14ac:dyDescent="0.7">
      <c r="A889" s="6" t="s">
        <v>66945</v>
      </c>
      <c r="B889" s="3" t="s">
        <v>66328</v>
      </c>
      <c r="C889" s="3" t="str">
        <f t="shared" si="12"/>
        <v>奢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62122</v>
      </c>
      <c r="G889" s="3" t="str">
        <f>IFERROR(VLOOKUP(F889,New_Glyph!E:G,3,0),VLOOKUP(F889,CID_MAP!A:D,4,0))</f>
        <v>uni5962uE0101-JP</v>
      </c>
    </row>
    <row r="890" spans="1:7" ht="25.05" customHeight="1" x14ac:dyDescent="0.7">
      <c r="A890" s="6" t="s">
        <v>66946</v>
      </c>
      <c r="B890" s="3" t="s">
        <v>66341</v>
      </c>
      <c r="C890" s="3" t="str">
        <f t="shared" si="12"/>
        <v>奣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14151</v>
      </c>
      <c r="G890" s="3" t="str">
        <f>IFERROR(VLOOKUP(F890,New_Glyph!E:G,3,0),VLOOKUP(F890,CID_MAP!A:D,4,0))</f>
        <v>uni5963-JP</v>
      </c>
    </row>
    <row r="891" spans="1:7" ht="25.05" customHeight="1" x14ac:dyDescent="0.7">
      <c r="A891" s="6" t="s">
        <v>66947</v>
      </c>
      <c r="B891" s="3" t="s">
        <v>66341</v>
      </c>
      <c r="C891" s="3" t="str">
        <f t="shared" si="12"/>
        <v>奥</v>
      </c>
      <c r="D891" s="3" t="s">
        <v>65957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14153</v>
      </c>
      <c r="G891" s="3" t="str">
        <f>IFERROR(VLOOKUP(F891,New_Glyph!E:G,3,0),VLOOKUP(F891,CID_MAP!A:D,4,0))</f>
        <v>uni5965-JP</v>
      </c>
    </row>
    <row r="892" spans="1:7" ht="25.05" customHeight="1" x14ac:dyDescent="0.7">
      <c r="A892" s="6" t="s">
        <v>66948</v>
      </c>
      <c r="B892" s="3" t="s">
        <v>66341</v>
      </c>
      <c r="C892" s="3" t="str">
        <f t="shared" si="12"/>
        <v>奩</v>
      </c>
      <c r="D892" s="3" t="s">
        <v>65957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14161</v>
      </c>
      <c r="G892" s="3" t="str">
        <f>IFERROR(VLOOKUP(F892,New_Glyph!E:G,3,0),VLOOKUP(F892,CID_MAP!A:D,4,0))</f>
        <v>uni5969-JP</v>
      </c>
    </row>
    <row r="893" spans="1:7" ht="25.05" customHeight="1" x14ac:dyDescent="0.7">
      <c r="A893" s="6" t="s">
        <v>66949</v>
      </c>
      <c r="B893" s="3" t="s">
        <v>66341</v>
      </c>
      <c r="C893" s="3" t="str">
        <f t="shared" si="12"/>
        <v>奬</v>
      </c>
      <c r="D893" s="3" t="s">
        <v>66339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14168</v>
      </c>
      <c r="G893" s="3" t="str">
        <f>IFERROR(VLOOKUP(F893,New_Glyph!E:G,3,0),VLOOKUP(F893,CID_MAP!A:D,4,0))</f>
        <v>uni596C-JP</v>
      </c>
    </row>
    <row r="894" spans="1:7" ht="25.05" customHeight="1" x14ac:dyDescent="0.7">
      <c r="A894" s="6" t="s">
        <v>66950</v>
      </c>
      <c r="B894" s="3" t="s">
        <v>66341</v>
      </c>
      <c r="C894" s="3" t="str">
        <f t="shared" si="12"/>
        <v>奲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14178</v>
      </c>
      <c r="G894" s="3" t="str">
        <f>IFERROR(VLOOKUP(F894,New_Glyph!E:G,3,0),VLOOKUP(F894,CID_MAP!A:D,4,0))</f>
        <v>uni5972-JP</v>
      </c>
    </row>
    <row r="895" spans="1:7" ht="25.05" customHeight="1" x14ac:dyDescent="0.7">
      <c r="A895" s="6" t="s">
        <v>66951</v>
      </c>
      <c r="B895" s="3" t="s">
        <v>66341</v>
      </c>
      <c r="C895" s="3" t="str">
        <f t="shared" si="12"/>
        <v>妁</v>
      </c>
      <c r="D895" s="3" t="s">
        <v>65957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14216</v>
      </c>
      <c r="G895" s="3" t="str">
        <f>IFERROR(VLOOKUP(F895,New_Glyph!E:G,3,0),VLOOKUP(F895,CID_MAP!A:D,4,0))</f>
        <v>uni5981-JP</v>
      </c>
    </row>
    <row r="896" spans="1:7" ht="25.05" customHeight="1" x14ac:dyDescent="0.7">
      <c r="A896" s="6" t="s">
        <v>66952</v>
      </c>
      <c r="B896" s="3" t="s">
        <v>66341</v>
      </c>
      <c r="C896" s="3" t="str">
        <f t="shared" si="12"/>
        <v>妃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14222</v>
      </c>
      <c r="G896" s="3" t="str">
        <f>IFERROR(VLOOKUP(F896,New_Glyph!E:G,3,0),VLOOKUP(F896,CID_MAP!A:D,4,0))</f>
        <v>uni5983-JP</v>
      </c>
    </row>
    <row r="897" spans="1:7" ht="25.05" customHeight="1" x14ac:dyDescent="0.7">
      <c r="A897" s="6" t="s">
        <v>66953</v>
      </c>
      <c r="B897" s="3" t="s">
        <v>66331</v>
      </c>
      <c r="C897" s="3" t="str">
        <f t="shared" si="12"/>
        <v>妄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14225</v>
      </c>
      <c r="G897" s="3" t="str">
        <f>IFERROR(VLOOKUP(F897,New_Glyph!E:G,3,0),VLOOKUP(F897,CID_MAP!A:D,4,0))</f>
        <v>uni5984-JP</v>
      </c>
    </row>
    <row r="898" spans="1:7" ht="25.05" customHeight="1" x14ac:dyDescent="0.7">
      <c r="A898" s="6" t="s">
        <v>66953</v>
      </c>
      <c r="B898" s="3" t="s">
        <v>66328</v>
      </c>
      <c r="C898" s="3" t="str">
        <f t="shared" si="12"/>
        <v>妄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62124</v>
      </c>
      <c r="G898" s="3" t="str">
        <f>IFERROR(VLOOKUP(F898,New_Glyph!E:G,3,0),VLOOKUP(F898,CID_MAP!A:D,4,0))</f>
        <v>uni5984uE0101-JP</v>
      </c>
    </row>
    <row r="899" spans="1:7" ht="25.05" customHeight="1" x14ac:dyDescent="0.7">
      <c r="A899" s="6" t="s">
        <v>66954</v>
      </c>
      <c r="B899" s="3" t="s">
        <v>66341</v>
      </c>
      <c r="C899" s="3" t="str">
        <f t="shared" si="12"/>
        <v>妛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14280</v>
      </c>
      <c r="G899" s="3" t="str">
        <f>IFERROR(VLOOKUP(F899,New_Glyph!E:G,3,0),VLOOKUP(F899,CID_MAP!A:D,4,0))</f>
        <v>uni599B-JP</v>
      </c>
    </row>
    <row r="900" spans="1:7" ht="25.05" customHeight="1" x14ac:dyDescent="0.7">
      <c r="A900" s="6" t="s">
        <v>66955</v>
      </c>
      <c r="B900" s="3" t="s">
        <v>66331</v>
      </c>
      <c r="C900" s="3" t="str">
        <f t="shared" si="12"/>
        <v>妥</v>
      </c>
      <c r="D900" s="3" t="s">
        <v>65957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14304</v>
      </c>
      <c r="G900" s="3" t="str">
        <f>IFERROR(VLOOKUP(F900,New_Glyph!E:G,3,0),VLOOKUP(F900,CID_MAP!A:D,4,0))</f>
        <v>uni59A5-JP</v>
      </c>
    </row>
    <row r="901" spans="1:7" ht="25.05" customHeight="1" x14ac:dyDescent="0.7">
      <c r="A901" s="6" t="s">
        <v>66955</v>
      </c>
      <c r="B901" s="3" t="s">
        <v>66328</v>
      </c>
      <c r="C901" s="3" t="str">
        <f t="shared" si="12"/>
        <v>妥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62125</v>
      </c>
      <c r="G901" s="3" t="str">
        <f>IFERROR(VLOOKUP(F901,New_Glyph!E:G,3,0),VLOOKUP(F901,CID_MAP!A:D,4,0))</f>
        <v>uni59A5uE0101-JP</v>
      </c>
    </row>
    <row r="902" spans="1:7" ht="25.05" customHeight="1" x14ac:dyDescent="0.7">
      <c r="A902" s="6" t="s">
        <v>66956</v>
      </c>
      <c r="B902" s="3" t="s">
        <v>66341</v>
      </c>
      <c r="C902" s="3" t="str">
        <f t="shared" si="12"/>
        <v>妻</v>
      </c>
      <c r="D902" s="3" t="s">
        <v>66339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14358</v>
      </c>
      <c r="G902" s="3" t="str">
        <f>IFERROR(VLOOKUP(F902,New_Glyph!E:G,3,0),VLOOKUP(F902,CID_MAP!A:D,4,0))</f>
        <v>uni59BB-JP</v>
      </c>
    </row>
    <row r="903" spans="1:7" ht="25.05" customHeight="1" x14ac:dyDescent="0.7">
      <c r="A903" s="6" t="s">
        <v>66957</v>
      </c>
      <c r="B903" s="3" t="s">
        <v>66341</v>
      </c>
      <c r="C903" s="3" t="str">
        <f t="shared" si="12"/>
        <v>姍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14404</v>
      </c>
      <c r="G903" s="3" t="str">
        <f>IFERROR(VLOOKUP(F903,New_Glyph!E:G,3,0),VLOOKUP(F903,CID_MAP!A:D,4,0))</f>
        <v>uni59CD-JP</v>
      </c>
    </row>
    <row r="904" spans="1:7" ht="25.05" customHeight="1" x14ac:dyDescent="0.7">
      <c r="A904" s="6" t="s">
        <v>66958</v>
      </c>
      <c r="B904" s="3" t="s">
        <v>66331</v>
      </c>
      <c r="C904" s="3" t="str">
        <f t="shared" si="12"/>
        <v>姚</v>
      </c>
      <c r="D904" s="3" t="s">
        <v>65957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14435</v>
      </c>
      <c r="G904" s="3" t="str">
        <f>IFERROR(VLOOKUP(F904,New_Glyph!E:G,3,0),VLOOKUP(F904,CID_MAP!A:D,4,0))</f>
        <v>uni59DA-JP</v>
      </c>
    </row>
    <row r="905" spans="1:7" ht="25.05" customHeight="1" x14ac:dyDescent="0.7">
      <c r="A905" s="6" t="s">
        <v>66958</v>
      </c>
      <c r="B905" s="3" t="s">
        <v>66328</v>
      </c>
      <c r="C905" s="3" t="str">
        <f t="shared" si="12"/>
        <v>姚</v>
      </c>
      <c r="D905" s="3" t="s">
        <v>65957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62127</v>
      </c>
      <c r="G905" s="3" t="str">
        <f>IFERROR(VLOOKUP(F905,New_Glyph!E:G,3,0),VLOOKUP(F905,CID_MAP!A:D,4,0))</f>
        <v>uni59DAuE0101-JP</v>
      </c>
    </row>
    <row r="906" spans="1:7" ht="25.05" customHeight="1" x14ac:dyDescent="0.7">
      <c r="A906" s="6" t="s">
        <v>66959</v>
      </c>
      <c r="B906" s="3" t="s">
        <v>66341</v>
      </c>
      <c r="C906" s="3" t="str">
        <f t="shared" si="12"/>
        <v>姣</v>
      </c>
      <c r="D906" s="3" t="s">
        <v>65957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14456</v>
      </c>
      <c r="G906" s="3" t="str">
        <f>IFERROR(VLOOKUP(F906,New_Glyph!E:G,3,0),VLOOKUP(F906,CID_MAP!A:D,4,0))</f>
        <v>uni59E3-JP</v>
      </c>
    </row>
    <row r="907" spans="1:7" ht="25.05" customHeight="1" x14ac:dyDescent="0.7">
      <c r="A907" s="6" t="s">
        <v>71006</v>
      </c>
      <c r="B907" s="3" t="s">
        <v>70628</v>
      </c>
      <c r="C907" s="3" t="str">
        <f t="shared" si="12"/>
        <v>姬</v>
      </c>
      <c r="D907" s="3" t="s">
        <v>70574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61740</v>
      </c>
      <c r="G907" s="3" t="str">
        <f>IFERROR(VLOOKUP(F907,New_Glyph!E:G,3,0),VLOOKUP(F907,CID_MAP!A:D,4,0))</f>
        <v>u2F862-JP</v>
      </c>
    </row>
    <row r="908" spans="1:7" ht="25.05" customHeight="1" x14ac:dyDescent="0.7">
      <c r="A908" s="6" t="s">
        <v>66960</v>
      </c>
      <c r="B908" s="3" t="s">
        <v>66331</v>
      </c>
      <c r="C908" s="3" t="str">
        <f t="shared" si="12"/>
        <v>姬</v>
      </c>
      <c r="D908" s="3" t="s">
        <v>65957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61740</v>
      </c>
      <c r="G908" s="3" t="str">
        <f>IFERROR(VLOOKUP(F908,New_Glyph!E:G,3,0),VLOOKUP(F908,CID_MAP!A:D,4,0))</f>
        <v>u2F862-JP</v>
      </c>
    </row>
    <row r="909" spans="1:7" ht="25.05" customHeight="1" x14ac:dyDescent="0.7">
      <c r="A909" s="6" t="s">
        <v>66960</v>
      </c>
      <c r="B909" s="3" t="s">
        <v>66328</v>
      </c>
      <c r="C909" s="3" t="str">
        <f t="shared" si="12"/>
        <v>姬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14482</v>
      </c>
      <c r="G909" s="3" t="str">
        <f>IFERROR(VLOOKUP(F909,New_Glyph!E:G,3,0),VLOOKUP(F909,CID_MAP!A:D,4,0))</f>
        <v>uni59EC-JP</v>
      </c>
    </row>
    <row r="910" spans="1:7" ht="25.05" customHeight="1" x14ac:dyDescent="0.7">
      <c r="A910" s="6" t="s">
        <v>66961</v>
      </c>
      <c r="B910" s="3" t="s">
        <v>66331</v>
      </c>
      <c r="C910" s="3" t="str">
        <f t="shared" si="12"/>
        <v>姸</v>
      </c>
      <c r="D910" s="3" t="s">
        <v>66535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14515</v>
      </c>
      <c r="G910" s="3" t="str">
        <f>IFERROR(VLOOKUP(F910,New_Glyph!E:G,3,0),VLOOKUP(F910,CID_MAP!A:D,4,0))</f>
        <v>uni59F8-JP</v>
      </c>
    </row>
    <row r="911" spans="1:7" ht="25.05" customHeight="1" x14ac:dyDescent="0.7">
      <c r="A911" s="6" t="s">
        <v>66962</v>
      </c>
      <c r="B911" s="3" t="s">
        <v>66328</v>
      </c>
      <c r="C911" s="3" t="str">
        <f t="shared" si="12"/>
        <v>姿</v>
      </c>
      <c r="D911" s="3" t="s">
        <v>65957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14532</v>
      </c>
      <c r="G911" s="3" t="str">
        <f>IFERROR(VLOOKUP(F911,New_Glyph!E:G,3,0),VLOOKUP(F911,CID_MAP!A:D,4,0))</f>
        <v>uni59FF-JP</v>
      </c>
    </row>
    <row r="912" spans="1:7" ht="25.05" customHeight="1" x14ac:dyDescent="0.7">
      <c r="A912" s="6" t="s">
        <v>66962</v>
      </c>
      <c r="B912" s="3" t="s">
        <v>66329</v>
      </c>
      <c r="C912" s="3" t="str">
        <f t="shared" si="12"/>
        <v>姿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62128</v>
      </c>
      <c r="G912" s="3" t="str">
        <f>IFERROR(VLOOKUP(F912,New_Glyph!E:G,3,0),VLOOKUP(F912,CID_MAP!A:D,4,0))</f>
        <v>uni59FFuE0101-JP</v>
      </c>
    </row>
    <row r="913" spans="1:7" ht="25.05" customHeight="1" x14ac:dyDescent="0.7">
      <c r="A913" s="6" t="s">
        <v>66963</v>
      </c>
      <c r="B913" s="3" t="s">
        <v>66341</v>
      </c>
      <c r="C913" s="3" t="str">
        <f t="shared" si="12"/>
        <v>威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14539</v>
      </c>
      <c r="G913" s="3" t="str">
        <f>IFERROR(VLOOKUP(F913,New_Glyph!E:G,3,0),VLOOKUP(F913,CID_MAP!A:D,4,0))</f>
        <v>uni5A01-JP</v>
      </c>
    </row>
    <row r="914" spans="1:7" ht="25.05" customHeight="1" x14ac:dyDescent="0.7">
      <c r="A914" s="6" t="s">
        <v>66963</v>
      </c>
      <c r="B914" s="3" t="s">
        <v>66331</v>
      </c>
      <c r="C914" s="3" t="str">
        <f t="shared" si="12"/>
        <v>威</v>
      </c>
      <c r="D914" s="3" t="s">
        <v>65957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14539</v>
      </c>
      <c r="G914" s="3" t="str">
        <f>IFERROR(VLOOKUP(F914,New_Glyph!E:G,3,0),VLOOKUP(F914,CID_MAP!A:D,4,0))</f>
        <v>uni5A01-JP</v>
      </c>
    </row>
    <row r="915" spans="1:7" ht="25.05" customHeight="1" x14ac:dyDescent="0.7">
      <c r="A915" s="6" t="s">
        <v>66964</v>
      </c>
      <c r="B915" s="3" t="s">
        <v>66331</v>
      </c>
      <c r="C915" s="3" t="str">
        <f t="shared" si="12"/>
        <v>娜</v>
      </c>
      <c r="D915" s="3" t="s">
        <v>65957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14601</v>
      </c>
      <c r="G915" s="3" t="str">
        <f>IFERROR(VLOOKUP(F915,New_Glyph!E:G,3,0),VLOOKUP(F915,CID_MAP!A:D,4,0))</f>
        <v>uni5A1C-JP</v>
      </c>
    </row>
    <row r="916" spans="1:7" ht="25.05" customHeight="1" x14ac:dyDescent="0.7">
      <c r="A916" s="6" t="s">
        <v>66964</v>
      </c>
      <c r="B916" s="3" t="s">
        <v>66328</v>
      </c>
      <c r="C916" s="3" t="str">
        <f t="shared" si="12"/>
        <v>娜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62130</v>
      </c>
      <c r="G916" s="3" t="str">
        <f>IFERROR(VLOOKUP(F916,New_Glyph!E:G,3,0),VLOOKUP(F916,CID_MAP!A:D,4,0))</f>
        <v>uni5A1CuE0101-JP</v>
      </c>
    </row>
    <row r="917" spans="1:7" ht="25.05" customHeight="1" x14ac:dyDescent="0.7">
      <c r="A917" s="6" t="s">
        <v>66965</v>
      </c>
      <c r="B917" s="3" t="s">
        <v>66341</v>
      </c>
      <c r="C917" s="3" t="str">
        <f t="shared" si="12"/>
        <v>娧</v>
      </c>
      <c r="D917" s="3" t="s">
        <v>66339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14628</v>
      </c>
      <c r="G917" s="3" t="str">
        <f>IFERROR(VLOOKUP(F917,New_Glyph!E:G,3,0),VLOOKUP(F917,CID_MAP!A:D,4,0))</f>
        <v>uni5A27-JP</v>
      </c>
    </row>
    <row r="918" spans="1:7" ht="25.05" customHeight="1" x14ac:dyDescent="0.7">
      <c r="A918" s="6" t="s">
        <v>66966</v>
      </c>
      <c r="B918" s="3" t="s">
        <v>66331</v>
      </c>
      <c r="C918" s="3" t="str">
        <f t="shared" si="12"/>
        <v>娩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61837</v>
      </c>
      <c r="G918" s="3" t="str">
        <f>IFERROR(VLOOKUP(F918,New_Glyph!E:G,3,0),VLOOKUP(F918,CID_MAP!A:D,4,0))</f>
        <v>uni5A29-JP90-JP</v>
      </c>
    </row>
    <row r="919" spans="1:7" ht="25.05" customHeight="1" x14ac:dyDescent="0.7">
      <c r="A919" s="6" t="s">
        <v>66966</v>
      </c>
      <c r="B919" s="3" t="s">
        <v>66328</v>
      </c>
      <c r="C919" s="3" t="str">
        <f t="shared" si="12"/>
        <v>娩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14633</v>
      </c>
      <c r="G919" s="3" t="str">
        <f>IFERROR(VLOOKUP(F919,New_Glyph!E:G,3,0),VLOOKUP(F919,CID_MAP!A:D,4,0))</f>
        <v>uni5A29-JP</v>
      </c>
    </row>
    <row r="920" spans="1:7" ht="25.05" customHeight="1" x14ac:dyDescent="0.7">
      <c r="A920" s="6" t="s">
        <v>71016</v>
      </c>
      <c r="B920" s="3" t="s">
        <v>65976</v>
      </c>
      <c r="C920" s="3" t="str">
        <f t="shared" si="12"/>
        <v>娵</v>
      </c>
      <c r="D920" s="3" t="s">
        <v>65977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14658</v>
      </c>
      <c r="G920" s="3" t="str">
        <f>IFERROR(VLOOKUP(F920,New_Glyph!E:G,3,0),VLOOKUP(F920,CID_MAP!A:D,4,0))</f>
        <v>uni5A35-KR</v>
      </c>
    </row>
    <row r="921" spans="1:7" ht="25.05" customHeight="1" x14ac:dyDescent="0.7">
      <c r="A921" s="6" t="s">
        <v>66967</v>
      </c>
      <c r="B921" s="3" t="s">
        <v>66331</v>
      </c>
      <c r="C921" s="3" t="str">
        <f t="shared" si="12"/>
        <v>娶</v>
      </c>
      <c r="D921" s="3" t="s">
        <v>65957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14661</v>
      </c>
      <c r="G921" s="3" t="str">
        <f>IFERROR(VLOOKUP(F921,New_Glyph!E:G,3,0),VLOOKUP(F921,CID_MAP!A:D,4,0))</f>
        <v>uni5A36-JP</v>
      </c>
    </row>
    <row r="922" spans="1:7" ht="25.05" customHeight="1" x14ac:dyDescent="0.7">
      <c r="A922" s="6" t="s">
        <v>66967</v>
      </c>
      <c r="B922" s="3" t="s">
        <v>66328</v>
      </c>
      <c r="C922" s="3" t="str">
        <f t="shared" si="12"/>
        <v>娶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62131</v>
      </c>
      <c r="G922" s="3" t="str">
        <f>IFERROR(VLOOKUP(F922,New_Glyph!E:G,3,0),VLOOKUP(F922,CID_MAP!A:D,4,0))</f>
        <v>uni5A36uE0101-JP</v>
      </c>
    </row>
    <row r="923" spans="1:7" ht="25.05" customHeight="1" x14ac:dyDescent="0.7">
      <c r="A923" s="6" t="s">
        <v>66968</v>
      </c>
      <c r="B923" s="3" t="s">
        <v>66341</v>
      </c>
      <c r="C923" s="3" t="str">
        <f t="shared" si="12"/>
        <v>婁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14684</v>
      </c>
      <c r="G923" s="3" t="str">
        <f>IFERROR(VLOOKUP(F923,New_Glyph!E:G,3,0),VLOOKUP(F923,CID_MAP!A:D,4,0))</f>
        <v>uni5A41-JP</v>
      </c>
    </row>
    <row r="924" spans="1:7" ht="25.05" customHeight="1" x14ac:dyDescent="0.7">
      <c r="A924" s="6" t="s">
        <v>66969</v>
      </c>
      <c r="B924" s="3" t="s">
        <v>66341</v>
      </c>
      <c r="C924" s="3" t="str">
        <f t="shared" si="12"/>
        <v>婈</v>
      </c>
      <c r="D924" s="3" t="s">
        <v>65957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14705</v>
      </c>
      <c r="G924" s="3" t="str">
        <f>IFERROR(VLOOKUP(F924,New_Glyph!E:G,3,0),VLOOKUP(F924,CID_MAP!A:D,4,0))</f>
        <v>uni5A48-JP</v>
      </c>
    </row>
    <row r="925" spans="1:7" ht="25.05" customHeight="1" x14ac:dyDescent="0.7">
      <c r="A925" s="6" t="s">
        <v>66970</v>
      </c>
      <c r="B925" s="3" t="s">
        <v>66341</v>
      </c>
      <c r="C925" s="3" t="str">
        <f t="shared" si="12"/>
        <v>婌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14715</v>
      </c>
      <c r="G925" s="3" t="str">
        <f>IFERROR(VLOOKUP(F925,New_Glyph!E:G,3,0),VLOOKUP(F925,CID_MAP!A:D,4,0))</f>
        <v>uni5A4C-JP</v>
      </c>
    </row>
    <row r="926" spans="1:7" ht="25.05" customHeight="1" x14ac:dyDescent="0.7">
      <c r="A926" s="6" t="s">
        <v>66970</v>
      </c>
      <c r="B926" s="3" t="s">
        <v>66331</v>
      </c>
      <c r="C926" s="3" t="str">
        <f t="shared" si="12"/>
        <v>婌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14715</v>
      </c>
      <c r="G926" s="3" t="str">
        <f>IFERROR(VLOOKUP(F926,New_Glyph!E:G,3,0),VLOOKUP(F926,CID_MAP!A:D,4,0))</f>
        <v>uni5A4C-JP</v>
      </c>
    </row>
    <row r="927" spans="1:7" ht="25.05" customHeight="1" x14ac:dyDescent="0.7">
      <c r="A927" s="6" t="s">
        <v>66971</v>
      </c>
      <c r="B927" s="3" t="s">
        <v>66331</v>
      </c>
      <c r="C927" s="3" t="str">
        <f t="shared" si="12"/>
        <v>婦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14775</v>
      </c>
      <c r="G927" s="3" t="str">
        <f>IFERROR(VLOOKUP(F927,New_Glyph!E:G,3,0),VLOOKUP(F927,CID_MAP!A:D,4,0))</f>
        <v>uni5A66-JP</v>
      </c>
    </row>
    <row r="928" spans="1:7" ht="25.05" customHeight="1" x14ac:dyDescent="0.7">
      <c r="A928" s="6" t="s">
        <v>66971</v>
      </c>
      <c r="B928" s="3" t="s">
        <v>66328</v>
      </c>
      <c r="C928" s="3" t="str">
        <f t="shared" si="12"/>
        <v>婦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62132</v>
      </c>
      <c r="G928" s="3" t="str">
        <f>IFERROR(VLOOKUP(F928,New_Glyph!E:G,3,0),VLOOKUP(F928,CID_MAP!A:D,4,0))</f>
        <v>uni5A66uE0101-JP</v>
      </c>
    </row>
    <row r="929" spans="1:7" ht="25.05" customHeight="1" x14ac:dyDescent="0.7">
      <c r="A929" s="6" t="s">
        <v>66972</v>
      </c>
      <c r="B929" s="3" t="s">
        <v>66341</v>
      </c>
      <c r="C929" s="3" t="str">
        <f t="shared" si="12"/>
        <v>婧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14778</v>
      </c>
      <c r="G929" s="3" t="str">
        <f>IFERROR(VLOOKUP(F929,New_Glyph!E:G,3,0),VLOOKUP(F929,CID_MAP!A:D,4,0))</f>
        <v>uni5A67-JP</v>
      </c>
    </row>
    <row r="930" spans="1:7" ht="25.05" customHeight="1" x14ac:dyDescent="0.7">
      <c r="A930" s="6" t="s">
        <v>66973</v>
      </c>
      <c r="B930" s="3" t="s">
        <v>66341</v>
      </c>
      <c r="C930" s="3" t="str">
        <f t="shared" si="12"/>
        <v>婬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14791</v>
      </c>
      <c r="G930" s="3" t="str">
        <f>IFERROR(VLOOKUP(F930,New_Glyph!E:G,3,0),VLOOKUP(F930,CID_MAP!A:D,4,0))</f>
        <v>uni5A6C-JP</v>
      </c>
    </row>
    <row r="931" spans="1:7" ht="25.05" customHeight="1" x14ac:dyDescent="0.7">
      <c r="A931" s="6" t="s">
        <v>66974</v>
      </c>
      <c r="B931" s="3" t="s">
        <v>66341</v>
      </c>
      <c r="C931" s="3" t="str">
        <f t="shared" si="12"/>
        <v>婾</v>
      </c>
      <c r="D931" s="3" t="s">
        <v>65957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14827</v>
      </c>
      <c r="G931" s="3" t="str">
        <f>IFERROR(VLOOKUP(F931,New_Glyph!E:G,3,0),VLOOKUP(F931,CID_MAP!A:D,4,0))</f>
        <v>uni5A7E-JP</v>
      </c>
    </row>
    <row r="932" spans="1:7" ht="25.05" customHeight="1" x14ac:dyDescent="0.7">
      <c r="A932" s="6" t="s">
        <v>66975</v>
      </c>
      <c r="B932" s="3" t="s">
        <v>66341</v>
      </c>
      <c r="C932" s="3" t="str">
        <f t="shared" si="12"/>
        <v>媖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14884</v>
      </c>
      <c r="G932" s="3" t="str">
        <f>IFERROR(VLOOKUP(F932,New_Glyph!E:G,3,0),VLOOKUP(F932,CID_MAP!A:D,4,0))</f>
        <v>uni5A96-JP</v>
      </c>
    </row>
    <row r="933" spans="1:7" ht="25.05" customHeight="1" x14ac:dyDescent="0.7">
      <c r="A933" s="6" t="s">
        <v>66976</v>
      </c>
      <c r="B933" s="3" t="s">
        <v>66331</v>
      </c>
      <c r="C933" s="3" t="str">
        <f t="shared" si="12"/>
        <v>媛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14896</v>
      </c>
      <c r="G933" s="3" t="str">
        <f>IFERROR(VLOOKUP(F933,New_Glyph!E:G,3,0),VLOOKUP(F933,CID_MAP!A:D,4,0))</f>
        <v>uni5A9B-JP</v>
      </c>
    </row>
    <row r="934" spans="1:7" ht="25.05" customHeight="1" x14ac:dyDescent="0.7">
      <c r="A934" s="6" t="s">
        <v>66976</v>
      </c>
      <c r="B934" s="3" t="s">
        <v>66328</v>
      </c>
      <c r="C934" s="3" t="str">
        <f t="shared" si="12"/>
        <v>媛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62133</v>
      </c>
      <c r="G934" s="3" t="str">
        <f>IFERROR(VLOOKUP(F934,New_Glyph!E:G,3,0),VLOOKUP(F934,CID_MAP!A:D,4,0))</f>
        <v>uni5A9BuE0101-JP</v>
      </c>
    </row>
    <row r="935" spans="1:7" ht="25.05" customHeight="1" x14ac:dyDescent="0.7">
      <c r="A935" s="6" t="s">
        <v>66977</v>
      </c>
      <c r="B935" s="3" t="s">
        <v>66341</v>
      </c>
      <c r="C935" s="3" t="str">
        <f t="shared" si="12"/>
        <v>媵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14965</v>
      </c>
      <c r="G935" s="3" t="str">
        <f>IFERROR(VLOOKUP(F935,New_Glyph!E:G,3,0),VLOOKUP(F935,CID_MAP!A:D,4,0))</f>
        <v>uni5AB5-JP</v>
      </c>
    </row>
    <row r="936" spans="1:7" ht="25.05" customHeight="1" x14ac:dyDescent="0.7">
      <c r="A936" s="6" t="s">
        <v>66978</v>
      </c>
      <c r="B936" s="3" t="s">
        <v>66341</v>
      </c>
      <c r="C936" s="3" t="str">
        <f t="shared" si="12"/>
        <v>媺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14978</v>
      </c>
      <c r="G936" s="3" t="str">
        <f>IFERROR(VLOOKUP(F936,New_Glyph!E:G,3,0),VLOOKUP(F936,CID_MAP!A:D,4,0))</f>
        <v>uni5ABA-JP</v>
      </c>
    </row>
    <row r="937" spans="1:7" ht="25.05" customHeight="1" x14ac:dyDescent="0.7">
      <c r="A937" s="6" t="s">
        <v>66979</v>
      </c>
      <c r="B937" s="3" t="s">
        <v>66328</v>
      </c>
      <c r="C937" s="3" t="str">
        <f t="shared" si="12"/>
        <v>媾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14991</v>
      </c>
      <c r="G937" s="3" t="str">
        <f>IFERROR(VLOOKUP(F937,New_Glyph!E:G,3,0),VLOOKUP(F937,CID_MAP!A:D,4,0))</f>
        <v>uni5ABE-JP</v>
      </c>
    </row>
    <row r="938" spans="1:7" ht="25.05" customHeight="1" x14ac:dyDescent="0.7">
      <c r="A938" s="6" t="s">
        <v>66980</v>
      </c>
      <c r="B938" s="3" t="s">
        <v>66341</v>
      </c>
      <c r="C938" s="3" t="str">
        <f t="shared" si="12"/>
        <v>媿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14994</v>
      </c>
      <c r="G938" s="3" t="str">
        <f>IFERROR(VLOOKUP(F938,New_Glyph!E:G,3,0),VLOOKUP(F938,CID_MAP!A:D,4,0))</f>
        <v>uni5ABF-JP</v>
      </c>
    </row>
    <row r="939" spans="1:7" ht="25.05" customHeight="1" x14ac:dyDescent="0.7">
      <c r="A939" s="6" t="s">
        <v>66981</v>
      </c>
      <c r="B939" s="3" t="s">
        <v>66341</v>
      </c>
      <c r="C939" s="3" t="str">
        <f t="shared" ref="C939:C1002" si="13">_xlfn.UNICHAR(HEX2DEC(A939))</f>
        <v>嫁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15000</v>
      </c>
      <c r="G939" s="3" t="str">
        <f>IFERROR(VLOOKUP(F939,New_Glyph!E:G,3,0),VLOOKUP(F939,CID_MAP!A:D,4,0))</f>
        <v>uni5AC1-JP</v>
      </c>
    </row>
    <row r="940" spans="1:7" ht="25.05" customHeight="1" x14ac:dyDescent="0.7">
      <c r="A940" s="6" t="s">
        <v>66982</v>
      </c>
      <c r="B940" s="3" t="s">
        <v>66331</v>
      </c>
      <c r="C940" s="3" t="str">
        <f t="shared" si="13"/>
        <v>嫂</v>
      </c>
      <c r="D940" s="3" t="s">
        <v>65957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15003</v>
      </c>
      <c r="G940" s="3" t="str">
        <f>IFERROR(VLOOKUP(F940,New_Glyph!E:G,3,0),VLOOKUP(F940,CID_MAP!A:D,4,0))</f>
        <v>uni5AC2-JP</v>
      </c>
    </row>
    <row r="941" spans="1:7" ht="25.05" customHeight="1" x14ac:dyDescent="0.7">
      <c r="A941" s="6" t="s">
        <v>66982</v>
      </c>
      <c r="B941" s="3" t="s">
        <v>66328</v>
      </c>
      <c r="C941" s="3" t="str">
        <f t="shared" si="13"/>
        <v>嫂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62136</v>
      </c>
      <c r="G941" s="3" t="str">
        <f>IFERROR(VLOOKUP(F941,New_Glyph!E:G,3,0),VLOOKUP(F941,CID_MAP!A:D,4,0))</f>
        <v>uni5AC2uE0101-JP</v>
      </c>
    </row>
    <row r="942" spans="1:7" ht="25.05" customHeight="1" x14ac:dyDescent="0.7">
      <c r="A942" s="6" t="s">
        <v>66983</v>
      </c>
      <c r="B942" s="3" t="s">
        <v>66331</v>
      </c>
      <c r="C942" s="3" t="str">
        <f t="shared" si="13"/>
        <v>嫌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15029</v>
      </c>
      <c r="G942" s="3" t="str">
        <f>IFERROR(VLOOKUP(F942,New_Glyph!E:G,3,0),VLOOKUP(F942,CID_MAP!A:D,4,0))</f>
        <v>uni5ACC-JP</v>
      </c>
    </row>
    <row r="943" spans="1:7" ht="25.05" customHeight="1" x14ac:dyDescent="0.7">
      <c r="A943" s="6" t="s">
        <v>66983</v>
      </c>
      <c r="B943" s="3" t="s">
        <v>66328</v>
      </c>
      <c r="C943" s="3" t="str">
        <f t="shared" si="13"/>
        <v>嫌</v>
      </c>
      <c r="D943" s="3" t="s">
        <v>65957</v>
      </c>
      <c r="E943" s="3" t="str">
        <f>IF(IFERROR(VLOOKUP(F943, New_Glyph!E:G, 1, 0), "")&lt;&gt;"", "TRUE", IF(IFERROR(VLOOKUP(F943, CID_MAP!A:D, 1, 0), "")&lt;&gt;"", "FALSE", "ERROR"))</f>
        <v>FALSE</v>
      </c>
      <c r="F943" s="3">
        <v>62137</v>
      </c>
      <c r="G943" s="3" t="str">
        <f>IFERROR(VLOOKUP(F943,New_Glyph!E:G,3,0),VLOOKUP(F943,CID_MAP!A:D,4,0))</f>
        <v>uni5ACCuE0101-JP</v>
      </c>
    </row>
    <row r="944" spans="1:7" ht="25.05" customHeight="1" x14ac:dyDescent="0.7">
      <c r="A944" s="6" t="s">
        <v>66984</v>
      </c>
      <c r="B944" s="3" t="s">
        <v>66341</v>
      </c>
      <c r="C944" s="3" t="str">
        <f t="shared" si="13"/>
        <v>嫗</v>
      </c>
      <c r="D944" s="3" t="s">
        <v>65957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15053</v>
      </c>
      <c r="G944" s="3" t="str">
        <f>IFERROR(VLOOKUP(F944,New_Glyph!E:G,3,0),VLOOKUP(F944,CID_MAP!A:D,4,0))</f>
        <v>uni5AD7-JP</v>
      </c>
    </row>
    <row r="945" spans="1:7" ht="25.05" customHeight="1" x14ac:dyDescent="0.7">
      <c r="A945" s="6" t="s">
        <v>66985</v>
      </c>
      <c r="B945" s="3" t="s">
        <v>66331</v>
      </c>
      <c r="C945" s="3" t="str">
        <f t="shared" si="13"/>
        <v>嫚</v>
      </c>
      <c r="D945" s="3" t="s">
        <v>65957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15061</v>
      </c>
      <c r="G945" s="3" t="str">
        <f>IFERROR(VLOOKUP(F945,New_Glyph!E:G,3,0),VLOOKUP(F945,CID_MAP!A:D,4,0))</f>
        <v>uni5ADA-JP</v>
      </c>
    </row>
    <row r="946" spans="1:7" ht="25.05" customHeight="1" x14ac:dyDescent="0.7">
      <c r="A946" s="6" t="s">
        <v>66985</v>
      </c>
      <c r="B946" s="3" t="s">
        <v>66328</v>
      </c>
      <c r="C946" s="3" t="str">
        <f t="shared" si="13"/>
        <v>嫚</v>
      </c>
      <c r="D946" s="3" t="s">
        <v>65957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62138</v>
      </c>
      <c r="G946" s="3" t="str">
        <f>IFERROR(VLOOKUP(F946,New_Glyph!E:G,3,0),VLOOKUP(F946,CID_MAP!A:D,4,0))</f>
        <v>uni5ADAuE0101-JP</v>
      </c>
    </row>
    <row r="947" spans="1:7" ht="25.05" customHeight="1" x14ac:dyDescent="0.7">
      <c r="A947" s="6" t="s">
        <v>66986</v>
      </c>
      <c r="B947" s="3" t="s">
        <v>66341</v>
      </c>
      <c r="C947" s="3" t="str">
        <f t="shared" si="13"/>
        <v>嫜</v>
      </c>
      <c r="D947" s="3" t="s">
        <v>65957</v>
      </c>
      <c r="E947" s="3" t="str">
        <f>IF(IFERROR(VLOOKUP(F947, New_Glyph!E:G, 1, 0), "")&lt;&gt;"", "TRUE", IF(IFERROR(VLOOKUP(F947, CID_MAP!A:D, 1, 0), "")&lt;&gt;"", "FALSE", "ERROR"))</f>
        <v>FALSE</v>
      </c>
      <c r="F947" s="3">
        <v>15067</v>
      </c>
      <c r="G947" s="3" t="str">
        <f>IFERROR(VLOOKUP(F947,New_Glyph!E:G,3,0),VLOOKUP(F947,CID_MAP!A:D,4,0))</f>
        <v>uni5ADC-JP</v>
      </c>
    </row>
    <row r="948" spans="1:7" ht="25.05" customHeight="1" x14ac:dyDescent="0.7">
      <c r="A948" s="6" t="s">
        <v>66987</v>
      </c>
      <c r="B948" s="3" t="s">
        <v>66341</v>
      </c>
      <c r="C948" s="3" t="str">
        <f t="shared" si="13"/>
        <v>嫡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15081</v>
      </c>
      <c r="G948" s="3" t="str">
        <f>IFERROR(VLOOKUP(F948,New_Glyph!E:G,3,0),VLOOKUP(F948,CID_MAP!A:D,4,0))</f>
        <v>uni5AE1-JP</v>
      </c>
    </row>
    <row r="949" spans="1:7" ht="25.05" customHeight="1" x14ac:dyDescent="0.7">
      <c r="A949" s="6" t="s">
        <v>66988</v>
      </c>
      <c r="B949" s="3" t="s">
        <v>66341</v>
      </c>
      <c r="C949" s="3" t="str">
        <f t="shared" si="13"/>
        <v>嬪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15254</v>
      </c>
      <c r="G949" s="3" t="str">
        <f>IFERROR(VLOOKUP(F949,New_Glyph!E:G,3,0),VLOOKUP(F949,CID_MAP!A:D,4,0))</f>
        <v>uni5B2A-JP</v>
      </c>
    </row>
    <row r="950" spans="1:7" ht="25.05" customHeight="1" x14ac:dyDescent="0.7">
      <c r="A950" s="6" t="s">
        <v>66989</v>
      </c>
      <c r="B950" s="3" t="s">
        <v>66341</v>
      </c>
      <c r="C950" s="3" t="str">
        <f t="shared" si="13"/>
        <v>嬴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15278</v>
      </c>
      <c r="G950" s="3" t="str">
        <f>IFERROR(VLOOKUP(F950,New_Glyph!E:G,3,0),VLOOKUP(F950,CID_MAP!A:D,4,0))</f>
        <v>uni5B34-JP</v>
      </c>
    </row>
    <row r="951" spans="1:7" ht="25.05" customHeight="1" x14ac:dyDescent="0.7">
      <c r="A951" s="6" t="s">
        <v>66990</v>
      </c>
      <c r="B951" s="3" t="s">
        <v>66341</v>
      </c>
      <c r="C951" s="3" t="str">
        <f t="shared" si="13"/>
        <v>嬶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15284</v>
      </c>
      <c r="G951" s="3" t="str">
        <f>IFERROR(VLOOKUP(F951,New_Glyph!E:G,3,0),VLOOKUP(F951,CID_MAP!A:D,4,0))</f>
        <v>uni5B36-JP</v>
      </c>
    </row>
    <row r="952" spans="1:7" ht="25.05" customHeight="1" x14ac:dyDescent="0.7">
      <c r="A952" s="6" t="s">
        <v>66991</v>
      </c>
      <c r="B952" s="3" t="s">
        <v>66341</v>
      </c>
      <c r="C952" s="3" t="str">
        <f t="shared" si="13"/>
        <v>嬾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15297</v>
      </c>
      <c r="G952" s="3" t="str">
        <f>IFERROR(VLOOKUP(F952,New_Glyph!E:G,3,0),VLOOKUP(F952,CID_MAP!A:D,4,0))</f>
        <v>uni5B3E-JP</v>
      </c>
    </row>
    <row r="953" spans="1:7" ht="25.05" customHeight="1" x14ac:dyDescent="0.7">
      <c r="A953" s="6" t="s">
        <v>66992</v>
      </c>
      <c r="B953" s="3" t="s">
        <v>66331</v>
      </c>
      <c r="C953" s="3" t="str">
        <f t="shared" si="13"/>
        <v>孚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15353</v>
      </c>
      <c r="G953" s="3" t="str">
        <f>IFERROR(VLOOKUP(F953,New_Glyph!E:G,3,0),VLOOKUP(F953,CID_MAP!A:D,4,0))</f>
        <v>uni5B5A-JP</v>
      </c>
    </row>
    <row r="954" spans="1:7" ht="25.05" customHeight="1" x14ac:dyDescent="0.7">
      <c r="A954" s="6" t="s">
        <v>66992</v>
      </c>
      <c r="B954" s="3" t="s">
        <v>66328</v>
      </c>
      <c r="C954" s="3" t="str">
        <f t="shared" si="13"/>
        <v>孚</v>
      </c>
      <c r="D954" s="3" t="s">
        <v>65957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62139</v>
      </c>
      <c r="G954" s="3" t="str">
        <f>IFERROR(VLOOKUP(F954,New_Glyph!E:G,3,0),VLOOKUP(F954,CID_MAP!A:D,4,0))</f>
        <v>uni5B5AuE0101-JP</v>
      </c>
    </row>
    <row r="955" spans="1:7" ht="25.05" customHeight="1" x14ac:dyDescent="0.7">
      <c r="A955" s="6" t="s">
        <v>66993</v>
      </c>
      <c r="B955" s="3" t="s">
        <v>66341</v>
      </c>
      <c r="C955" s="3" t="str">
        <f t="shared" si="13"/>
        <v>孤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15366</v>
      </c>
      <c r="G955" s="3" t="str">
        <f>IFERROR(VLOOKUP(F955,New_Glyph!E:G,3,0),VLOOKUP(F955,CID_MAP!A:D,4,0))</f>
        <v>uni5B64-JP</v>
      </c>
    </row>
    <row r="956" spans="1:7" ht="25.05" customHeight="1" x14ac:dyDescent="0.7">
      <c r="A956" s="6" t="s">
        <v>66994</v>
      </c>
      <c r="B956" s="3" t="s">
        <v>66341</v>
      </c>
      <c r="C956" s="3" t="str">
        <f t="shared" si="13"/>
        <v>孩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15375</v>
      </c>
      <c r="G956" s="3" t="str">
        <f>IFERROR(VLOOKUP(F956,New_Glyph!E:G,3,0),VLOOKUP(F956,CID_MAP!A:D,4,0))</f>
        <v>uni5B69-JP</v>
      </c>
    </row>
    <row r="957" spans="1:7" ht="25.05" customHeight="1" x14ac:dyDescent="0.7">
      <c r="A957" s="6" t="s">
        <v>66995</v>
      </c>
      <c r="B957" s="3" t="s">
        <v>66341</v>
      </c>
      <c r="C957" s="3" t="str">
        <f t="shared" si="13"/>
        <v>孫</v>
      </c>
      <c r="D957" s="3" t="s">
        <v>66339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15378</v>
      </c>
      <c r="G957" s="3" t="str">
        <f>IFERROR(VLOOKUP(F957,New_Glyph!E:G,3,0),VLOOKUP(F957,CID_MAP!A:D,4,0))</f>
        <v>uni5B6B-JP</v>
      </c>
    </row>
    <row r="958" spans="1:7" ht="25.05" customHeight="1" x14ac:dyDescent="0.7">
      <c r="A958" s="6" t="s">
        <v>66996</v>
      </c>
      <c r="B958" s="3" t="s">
        <v>66341</v>
      </c>
      <c r="C958" s="3" t="str">
        <f t="shared" si="13"/>
        <v>孰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15389</v>
      </c>
      <c r="G958" s="3" t="str">
        <f>IFERROR(VLOOKUP(F958,New_Glyph!E:G,3,0),VLOOKUP(F958,CID_MAP!A:D,4,0))</f>
        <v>uni5B70-JP</v>
      </c>
    </row>
    <row r="959" spans="1:7" ht="25.05" customHeight="1" x14ac:dyDescent="0.7">
      <c r="A959" s="6" t="s">
        <v>66997</v>
      </c>
      <c r="B959" s="3" t="s">
        <v>66331</v>
      </c>
      <c r="C959" s="3" t="str">
        <f t="shared" si="13"/>
        <v>孳</v>
      </c>
      <c r="D959" s="3" t="s">
        <v>65957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15393</v>
      </c>
      <c r="G959" s="3" t="str">
        <f>IFERROR(VLOOKUP(F959,New_Glyph!E:G,3,0),VLOOKUP(F959,CID_MAP!A:D,4,0))</f>
        <v>uni5B73-JP</v>
      </c>
    </row>
    <row r="960" spans="1:7" ht="25.05" customHeight="1" x14ac:dyDescent="0.7">
      <c r="A960" s="6" t="s">
        <v>66997</v>
      </c>
      <c r="B960" s="3" t="s">
        <v>66328</v>
      </c>
      <c r="C960" s="3" t="str">
        <f t="shared" si="13"/>
        <v>孳</v>
      </c>
      <c r="D960" s="3" t="s">
        <v>65957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62140</v>
      </c>
      <c r="G960" s="3" t="str">
        <f>IFERROR(VLOOKUP(F960,New_Glyph!E:G,3,0),VLOOKUP(F960,CID_MAP!A:D,4,0))</f>
        <v>uni5B73uE0101-JP</v>
      </c>
    </row>
    <row r="961" spans="1:7" ht="25.05" customHeight="1" x14ac:dyDescent="0.7">
      <c r="A961" s="6" t="s">
        <v>66998</v>
      </c>
      <c r="B961" s="3" t="s">
        <v>66341</v>
      </c>
      <c r="C961" s="3" t="str">
        <f t="shared" si="13"/>
        <v>孵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15396</v>
      </c>
      <c r="G961" s="3" t="str">
        <f>IFERROR(VLOOKUP(F961,New_Glyph!E:G,3,0),VLOOKUP(F961,CID_MAP!A:D,4,0))</f>
        <v>uni5B75-JP</v>
      </c>
    </row>
    <row r="962" spans="1:7" ht="25.05" customHeight="1" x14ac:dyDescent="0.7">
      <c r="A962" s="6" t="s">
        <v>66999</v>
      </c>
      <c r="B962" s="3" t="s">
        <v>66341</v>
      </c>
      <c r="C962" s="3" t="str">
        <f t="shared" si="13"/>
        <v>孶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15398</v>
      </c>
      <c r="G962" s="3" t="str">
        <f>IFERROR(VLOOKUP(F962,New_Glyph!E:G,3,0),VLOOKUP(F962,CID_MAP!A:D,4,0))</f>
        <v>uni5B76-JP</v>
      </c>
    </row>
    <row r="963" spans="1:7" ht="25.05" customHeight="1" x14ac:dyDescent="0.7">
      <c r="A963" s="6" t="s">
        <v>67000</v>
      </c>
      <c r="B963" s="3" t="s">
        <v>66331</v>
      </c>
      <c r="C963" s="3" t="str">
        <f t="shared" si="13"/>
        <v>孼</v>
      </c>
      <c r="D963" s="3" t="s">
        <v>65957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15409</v>
      </c>
      <c r="G963" s="3" t="str">
        <f>IFERROR(VLOOKUP(F963,New_Glyph!E:G,3,0),VLOOKUP(F963,CID_MAP!A:D,4,0))</f>
        <v>uni5B7C-JP</v>
      </c>
    </row>
    <row r="964" spans="1:7" ht="25.05" customHeight="1" x14ac:dyDescent="0.7">
      <c r="A964" s="6" t="s">
        <v>67000</v>
      </c>
      <c r="B964" s="3" t="s">
        <v>66328</v>
      </c>
      <c r="C964" s="3" t="str">
        <f t="shared" si="13"/>
        <v>孼</v>
      </c>
      <c r="D964" s="3" t="s">
        <v>65957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62141</v>
      </c>
      <c r="G964" s="3" t="str">
        <f>IFERROR(VLOOKUP(F964,New_Glyph!E:G,3,0),VLOOKUP(F964,CID_MAP!A:D,4,0))</f>
        <v>uni5B7CuE0101-JP</v>
      </c>
    </row>
    <row r="965" spans="1:7" ht="25.05" customHeight="1" x14ac:dyDescent="0.7">
      <c r="A965" s="6" t="s">
        <v>67001</v>
      </c>
      <c r="B965" s="3" t="s">
        <v>66341</v>
      </c>
      <c r="C965" s="3" t="str">
        <f t="shared" si="13"/>
        <v>孽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15411</v>
      </c>
      <c r="G965" s="3" t="str">
        <f>IFERROR(VLOOKUP(F965,New_Glyph!E:G,3,0),VLOOKUP(F965,CID_MAP!A:D,4,0))</f>
        <v>uni5B7D-JP</v>
      </c>
    </row>
    <row r="966" spans="1:7" ht="25.05" customHeight="1" x14ac:dyDescent="0.7">
      <c r="A966" s="6" t="s">
        <v>67002</v>
      </c>
      <c r="B966" s="3" t="s">
        <v>66341</v>
      </c>
      <c r="C966" s="3" t="str">
        <f t="shared" si="13"/>
        <v>宂</v>
      </c>
      <c r="D966" s="3" t="s">
        <v>66339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15422</v>
      </c>
      <c r="G966" s="3" t="str">
        <f>IFERROR(VLOOKUP(F966,New_Glyph!E:G,3,0),VLOOKUP(F966,CID_MAP!A:D,4,0))</f>
        <v>uni5B82-JP</v>
      </c>
    </row>
    <row r="967" spans="1:7" ht="25.05" customHeight="1" x14ac:dyDescent="0.7">
      <c r="A967" s="6" t="s">
        <v>67003</v>
      </c>
      <c r="B967" s="3" t="s">
        <v>66341</v>
      </c>
      <c r="C967" s="3" t="str">
        <f t="shared" si="13"/>
        <v>宅</v>
      </c>
      <c r="D967" s="3" t="s">
        <v>65957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15429</v>
      </c>
      <c r="G967" s="3" t="str">
        <f>IFERROR(VLOOKUP(F967,New_Glyph!E:G,3,0),VLOOKUP(F967,CID_MAP!A:D,4,0))</f>
        <v>uni5B85-JP</v>
      </c>
    </row>
    <row r="968" spans="1:7" ht="25.05" customHeight="1" x14ac:dyDescent="0.7">
      <c r="A968" s="6" t="s">
        <v>67004</v>
      </c>
      <c r="B968" s="3" t="s">
        <v>66341</v>
      </c>
      <c r="C968" s="3" t="str">
        <f t="shared" si="13"/>
        <v>宐</v>
      </c>
      <c r="D968" s="3" t="s">
        <v>65957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15453</v>
      </c>
      <c r="G968" s="3" t="str">
        <f>IFERROR(VLOOKUP(F968,New_Glyph!E:G,3,0),VLOOKUP(F968,CID_MAP!A:D,4,0))</f>
        <v>uni5B90-JP</v>
      </c>
    </row>
    <row r="969" spans="1:7" ht="25.05" customHeight="1" x14ac:dyDescent="0.7">
      <c r="A969" s="6" t="s">
        <v>67005</v>
      </c>
      <c r="B969" s="3" t="s">
        <v>66341</v>
      </c>
      <c r="C969" s="3" t="str">
        <f t="shared" si="13"/>
        <v>宣</v>
      </c>
      <c r="D969" s="3" t="s">
        <v>65957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15489</v>
      </c>
      <c r="G969" s="3" t="str">
        <f>IFERROR(VLOOKUP(F969,New_Glyph!E:G,3,0),VLOOKUP(F969,CID_MAP!A:D,4,0))</f>
        <v>uni5BA3-JP</v>
      </c>
    </row>
    <row r="970" spans="1:7" ht="25.05" customHeight="1" x14ac:dyDescent="0.7">
      <c r="A970" s="6" t="s">
        <v>67006</v>
      </c>
      <c r="B970" s="3" t="s">
        <v>66341</v>
      </c>
      <c r="C970" s="3" t="str">
        <f t="shared" si="13"/>
        <v>室</v>
      </c>
      <c r="D970" s="3" t="s">
        <v>66339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15491</v>
      </c>
      <c r="G970" s="3" t="str">
        <f>IFERROR(VLOOKUP(F970,New_Glyph!E:G,3,0),VLOOKUP(F970,CID_MAP!A:D,4,0))</f>
        <v>uni5BA4-JP</v>
      </c>
    </row>
    <row r="971" spans="1:7" ht="25.05" customHeight="1" x14ac:dyDescent="0.7">
      <c r="A971" s="6" t="s">
        <v>67007</v>
      </c>
      <c r="B971" s="3" t="s">
        <v>66341</v>
      </c>
      <c r="C971" s="3" t="str">
        <f t="shared" si="13"/>
        <v>宬</v>
      </c>
      <c r="D971" s="3" t="s">
        <v>66339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15505</v>
      </c>
      <c r="G971" s="3" t="str">
        <f>IFERROR(VLOOKUP(F971,New_Glyph!E:G,3,0),VLOOKUP(F971,CID_MAP!A:D,4,0))</f>
        <v>uni5BAC-JP</v>
      </c>
    </row>
    <row r="972" spans="1:7" ht="25.05" customHeight="1" x14ac:dyDescent="0.7">
      <c r="A972" s="6" t="s">
        <v>67008</v>
      </c>
      <c r="B972" s="3" t="s">
        <v>66341</v>
      </c>
      <c r="C972" s="3" t="str">
        <f t="shared" si="13"/>
        <v>宭</v>
      </c>
      <c r="D972" s="3" t="s">
        <v>66339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15508</v>
      </c>
      <c r="G972" s="3" t="str">
        <f>IFERROR(VLOOKUP(F972,New_Glyph!E:G,3,0),VLOOKUP(F972,CID_MAP!A:D,4,0))</f>
        <v>uni5BAD-JP</v>
      </c>
    </row>
    <row r="973" spans="1:7" ht="25.05" customHeight="1" x14ac:dyDescent="0.7">
      <c r="A973" s="6" t="s">
        <v>67009</v>
      </c>
      <c r="B973" s="3" t="s">
        <v>66341</v>
      </c>
      <c r="C973" s="3" t="str">
        <f t="shared" si="13"/>
        <v>宲</v>
      </c>
      <c r="D973" s="3" t="s">
        <v>65957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15518</v>
      </c>
      <c r="G973" s="3" t="str">
        <f>IFERROR(VLOOKUP(F973,New_Glyph!E:G,3,0),VLOOKUP(F973,CID_MAP!A:D,4,0))</f>
        <v>uni5BB2-JP</v>
      </c>
    </row>
    <row r="974" spans="1:7" ht="25.05" customHeight="1" x14ac:dyDescent="0.7">
      <c r="A974" s="6" t="s">
        <v>67010</v>
      </c>
      <c r="B974" s="3" t="s">
        <v>66329</v>
      </c>
      <c r="C974" s="3" t="str">
        <f t="shared" si="13"/>
        <v>害</v>
      </c>
      <c r="D974" s="3" t="s">
        <v>65957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15520</v>
      </c>
      <c r="G974" s="3" t="str">
        <f>IFERROR(VLOOKUP(F974,New_Glyph!E:G,3,0),VLOOKUP(F974,CID_MAP!A:D,4,0))</f>
        <v>uni5BB3-JP</v>
      </c>
    </row>
    <row r="975" spans="1:7" ht="25.05" customHeight="1" x14ac:dyDescent="0.7">
      <c r="A975" s="6" t="s">
        <v>67010</v>
      </c>
      <c r="B975" s="3" t="s">
        <v>66327</v>
      </c>
      <c r="C975" s="3" t="str">
        <f t="shared" si="13"/>
        <v>害</v>
      </c>
      <c r="D975" s="3" t="s">
        <v>65957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62144</v>
      </c>
      <c r="G975" s="3" t="str">
        <f>IFERROR(VLOOKUP(F975,New_Glyph!E:G,3,0),VLOOKUP(F975,CID_MAP!A:D,4,0))</f>
        <v>uni5BB3uE0103-JP</v>
      </c>
    </row>
    <row r="976" spans="1:7" ht="25.05" customHeight="1" x14ac:dyDescent="0.7">
      <c r="A976" s="6" t="s">
        <v>67010</v>
      </c>
      <c r="B976" s="3" t="s">
        <v>66091</v>
      </c>
      <c r="C976" s="3" t="str">
        <f t="shared" si="13"/>
        <v>害</v>
      </c>
      <c r="D976" s="3" t="s">
        <v>65957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62143</v>
      </c>
      <c r="G976" s="3" t="str">
        <f>IFERROR(VLOOKUP(F976,New_Glyph!E:G,3,0),VLOOKUP(F976,CID_MAP!A:D,4,0))</f>
        <v>uni5BB3uE0102-JP</v>
      </c>
    </row>
    <row r="977" spans="1:7" ht="25.05" customHeight="1" x14ac:dyDescent="0.7">
      <c r="A977" s="6" t="s">
        <v>67011</v>
      </c>
      <c r="B977" s="3" t="s">
        <v>66331</v>
      </c>
      <c r="C977" s="3" t="str">
        <f t="shared" si="13"/>
        <v>宵</v>
      </c>
      <c r="D977" s="3" t="s">
        <v>65957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15527</v>
      </c>
      <c r="G977" s="3" t="str">
        <f>IFERROR(VLOOKUP(F977,New_Glyph!E:G,3,0),VLOOKUP(F977,CID_MAP!A:D,4,0))</f>
        <v>uni5BB5-JP</v>
      </c>
    </row>
    <row r="978" spans="1:7" ht="25.05" customHeight="1" x14ac:dyDescent="0.7">
      <c r="A978" s="6" t="s">
        <v>67011</v>
      </c>
      <c r="B978" s="3" t="s">
        <v>66328</v>
      </c>
      <c r="C978" s="3" t="str">
        <f t="shared" si="13"/>
        <v>宵</v>
      </c>
      <c r="D978" s="3" t="s">
        <v>65957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62145</v>
      </c>
      <c r="G978" s="3" t="str">
        <f>IFERROR(VLOOKUP(F978,New_Glyph!E:G,3,0),VLOOKUP(F978,CID_MAP!A:D,4,0))</f>
        <v>uni5BB5uE0101-JP</v>
      </c>
    </row>
    <row r="979" spans="1:7" ht="25.05" customHeight="1" x14ac:dyDescent="0.7">
      <c r="A979" s="6" t="s">
        <v>67012</v>
      </c>
      <c r="B979" s="3" t="s">
        <v>66341</v>
      </c>
      <c r="C979" s="3" t="str">
        <f t="shared" si="13"/>
        <v>家</v>
      </c>
      <c r="D979" s="3" t="s">
        <v>65957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15530</v>
      </c>
      <c r="G979" s="3" t="str">
        <f>IFERROR(VLOOKUP(F979,New_Glyph!E:G,3,0),VLOOKUP(F979,CID_MAP!A:D,4,0))</f>
        <v>uni5BB6-JP</v>
      </c>
    </row>
    <row r="980" spans="1:7" ht="25.05" customHeight="1" x14ac:dyDescent="0.7">
      <c r="A980" s="6" t="s">
        <v>67013</v>
      </c>
      <c r="B980" s="3" t="s">
        <v>66341</v>
      </c>
      <c r="C980" s="3" t="str">
        <f t="shared" si="13"/>
        <v>寀</v>
      </c>
      <c r="D980" s="3" t="s">
        <v>65957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15548</v>
      </c>
      <c r="G980" s="3" t="str">
        <f>IFERROR(VLOOKUP(F980,New_Glyph!E:G,3,0),VLOOKUP(F980,CID_MAP!A:D,4,0))</f>
        <v>uni5BC0-JP</v>
      </c>
    </row>
    <row r="981" spans="1:7" ht="25.05" customHeight="1" x14ac:dyDescent="0.7">
      <c r="A981" s="6" t="s">
        <v>67014</v>
      </c>
      <c r="B981" s="3" t="s">
        <v>66331</v>
      </c>
      <c r="C981" s="3" t="str">
        <f t="shared" si="13"/>
        <v>寃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15554</v>
      </c>
      <c r="G981" s="3" t="str">
        <f>IFERROR(VLOOKUP(F981,New_Glyph!E:G,3,0),VLOOKUP(F981,CID_MAP!A:D,4,0))</f>
        <v>uni5BC3-JP</v>
      </c>
    </row>
    <row r="982" spans="1:7" ht="25.05" customHeight="1" x14ac:dyDescent="0.7">
      <c r="A982" s="6" t="s">
        <v>67014</v>
      </c>
      <c r="B982" s="3" t="s">
        <v>66329</v>
      </c>
      <c r="C982" s="3" t="str">
        <f t="shared" si="13"/>
        <v>寃</v>
      </c>
      <c r="D982" s="3" t="s">
        <v>65957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61741</v>
      </c>
      <c r="G982" s="3" t="str">
        <f>IFERROR(VLOOKUP(F982,New_Glyph!E:G,3,0),VLOOKUP(F982,CID_MAP!A:D,4,0))</f>
        <v>u2F86D-JP</v>
      </c>
    </row>
    <row r="983" spans="1:7" ht="25.05" customHeight="1" x14ac:dyDescent="0.7">
      <c r="A983" s="6" t="s">
        <v>67015</v>
      </c>
      <c r="B983" s="3" t="s">
        <v>66341</v>
      </c>
      <c r="C983" s="3" t="str">
        <f t="shared" si="13"/>
        <v>寅</v>
      </c>
      <c r="D983" s="3" t="s">
        <v>66339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15558</v>
      </c>
      <c r="G983" s="3" t="str">
        <f>IFERROR(VLOOKUP(F983,New_Glyph!E:G,3,0),VLOOKUP(F983,CID_MAP!A:D,4,0))</f>
        <v>uni5BC5-JP</v>
      </c>
    </row>
    <row r="984" spans="1:7" ht="25.05" customHeight="1" x14ac:dyDescent="0.7">
      <c r="A984" s="6" t="s">
        <v>67016</v>
      </c>
      <c r="B984" s="3" t="s">
        <v>66341</v>
      </c>
      <c r="C984" s="3" t="str">
        <f t="shared" si="13"/>
        <v>寇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15562</v>
      </c>
      <c r="G984" s="3" t="str">
        <f>IFERROR(VLOOKUP(F984,New_Glyph!E:G,3,0),VLOOKUP(F984,CID_MAP!A:D,4,0))</f>
        <v>uni5BC7-JP</v>
      </c>
    </row>
    <row r="985" spans="1:7" ht="25.05" customHeight="1" x14ac:dyDescent="0.7">
      <c r="A985" s="6" t="s">
        <v>67017</v>
      </c>
      <c r="B985" s="3" t="s">
        <v>66341</v>
      </c>
      <c r="C985" s="3" t="str">
        <f t="shared" si="13"/>
        <v>寏</v>
      </c>
      <c r="D985" s="3" t="s">
        <v>66339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15575</v>
      </c>
      <c r="G985" s="3" t="str">
        <f>IFERROR(VLOOKUP(F985,New_Glyph!E:G,3,0),VLOOKUP(F985,CID_MAP!A:D,4,0))</f>
        <v>uni5BCF-JP</v>
      </c>
    </row>
    <row r="986" spans="1:7" ht="25.05" customHeight="1" x14ac:dyDescent="0.7">
      <c r="A986" s="6" t="s">
        <v>67018</v>
      </c>
      <c r="B986" s="3" t="s">
        <v>66341</v>
      </c>
      <c r="C986" s="3" t="str">
        <f t="shared" si="13"/>
        <v>寐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15577</v>
      </c>
      <c r="G986" s="3" t="str">
        <f>IFERROR(VLOOKUP(F986,New_Glyph!E:G,3,0),VLOOKUP(F986,CID_MAP!A:D,4,0))</f>
        <v>uni5BD0-JP</v>
      </c>
    </row>
    <row r="987" spans="1:7" ht="25.05" customHeight="1" x14ac:dyDescent="0.7">
      <c r="A987" s="6" t="s">
        <v>67019</v>
      </c>
      <c r="B987" s="3" t="s">
        <v>66331</v>
      </c>
      <c r="C987" s="3" t="str">
        <f t="shared" si="13"/>
        <v>寒</v>
      </c>
      <c r="D987" s="3" t="s">
        <v>65957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15582</v>
      </c>
      <c r="G987" s="3" t="str">
        <f>IFERROR(VLOOKUP(F987,New_Glyph!E:G,3,0),VLOOKUP(F987,CID_MAP!A:D,4,0))</f>
        <v>uni5BD2-JP</v>
      </c>
    </row>
    <row r="988" spans="1:7" ht="25.05" customHeight="1" x14ac:dyDescent="0.7">
      <c r="A988" s="6" t="s">
        <v>67019</v>
      </c>
      <c r="B988" s="3" t="s">
        <v>66328</v>
      </c>
      <c r="C988" s="3" t="str">
        <f t="shared" si="13"/>
        <v>寒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62146</v>
      </c>
      <c r="G988" s="3" t="str">
        <f>IFERROR(VLOOKUP(F988,New_Glyph!E:G,3,0),VLOOKUP(F988,CID_MAP!A:D,4,0))</f>
        <v>uni5BD2uE0101-JP</v>
      </c>
    </row>
    <row r="989" spans="1:7" ht="25.05" customHeight="1" x14ac:dyDescent="0.7">
      <c r="A989" s="6" t="s">
        <v>67020</v>
      </c>
      <c r="B989" s="3" t="s">
        <v>66341</v>
      </c>
      <c r="C989" s="3" t="str">
        <f t="shared" si="13"/>
        <v>寗</v>
      </c>
      <c r="D989" s="3" t="s">
        <v>65957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15593</v>
      </c>
      <c r="G989" s="3" t="str">
        <f>IFERROR(VLOOKUP(F989,New_Glyph!E:G,3,0),VLOOKUP(F989,CID_MAP!A:D,4,0))</f>
        <v>uni5BD7-JP</v>
      </c>
    </row>
    <row r="990" spans="1:7" ht="25.05" customHeight="1" x14ac:dyDescent="0.7">
      <c r="A990" s="6" t="s">
        <v>67021</v>
      </c>
      <c r="B990" s="3" t="s">
        <v>66341</v>
      </c>
      <c r="C990" s="3" t="str">
        <f t="shared" si="13"/>
        <v>寙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15598</v>
      </c>
      <c r="G990" s="3" t="str">
        <f>IFERROR(VLOOKUP(F990,New_Glyph!E:G,3,0),VLOOKUP(F990,CID_MAP!A:D,4,0))</f>
        <v>uni5BD9-JP</v>
      </c>
    </row>
    <row r="991" spans="1:7" ht="25.05" customHeight="1" x14ac:dyDescent="0.7">
      <c r="A991" s="6" t="s">
        <v>67022</v>
      </c>
      <c r="B991" s="3" t="s">
        <v>66331</v>
      </c>
      <c r="C991" s="3" t="str">
        <f t="shared" si="13"/>
        <v>寛</v>
      </c>
      <c r="D991" s="3" t="s">
        <v>65957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15603</v>
      </c>
      <c r="G991" s="3" t="str">
        <f>IFERROR(VLOOKUP(F991,New_Glyph!E:G,3,0),VLOOKUP(F991,CID_MAP!A:D,4,0))</f>
        <v>uni5BDB-JP</v>
      </c>
    </row>
    <row r="992" spans="1:7" ht="25.05" customHeight="1" x14ac:dyDescent="0.7">
      <c r="A992" s="6" t="s">
        <v>67023</v>
      </c>
      <c r="B992" s="3" t="s">
        <v>66341</v>
      </c>
      <c r="C992" s="3" t="str">
        <f t="shared" si="13"/>
        <v>寞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15608</v>
      </c>
      <c r="G992" s="3" t="str">
        <f>IFERROR(VLOOKUP(F992,New_Glyph!E:G,3,0),VLOOKUP(F992,CID_MAP!A:D,4,0))</f>
        <v>uni5BDE-JP</v>
      </c>
    </row>
    <row r="993" spans="1:7" ht="25.05" customHeight="1" x14ac:dyDescent="0.7">
      <c r="A993" s="6" t="s">
        <v>67024</v>
      </c>
      <c r="B993" s="3" t="s">
        <v>66341</v>
      </c>
      <c r="C993" s="3" t="str">
        <f t="shared" si="13"/>
        <v>寢</v>
      </c>
      <c r="D993" s="3" t="s">
        <v>65957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15620</v>
      </c>
      <c r="G993" s="3" t="str">
        <f>IFERROR(VLOOKUP(F993,New_Glyph!E:G,3,0),VLOOKUP(F993,CID_MAP!A:D,4,0))</f>
        <v>uni5BE2-JP</v>
      </c>
    </row>
    <row r="994" spans="1:7" ht="25.05" customHeight="1" x14ac:dyDescent="0.7">
      <c r="A994" s="6" t="s">
        <v>67025</v>
      </c>
      <c r="B994" s="3" t="s">
        <v>66341</v>
      </c>
      <c r="C994" s="3" t="str">
        <f t="shared" si="13"/>
        <v>寤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15624</v>
      </c>
      <c r="G994" s="3" t="str">
        <f>IFERROR(VLOOKUP(F994,New_Glyph!E:G,3,0),VLOOKUP(F994,CID_MAP!A:D,4,0))</f>
        <v>uni5BE4-JP</v>
      </c>
    </row>
    <row r="995" spans="1:7" ht="25.05" customHeight="1" x14ac:dyDescent="0.7">
      <c r="A995" s="6" t="s">
        <v>67026</v>
      </c>
      <c r="B995" s="3" t="s">
        <v>66341</v>
      </c>
      <c r="C995" s="3" t="str">
        <f t="shared" si="13"/>
        <v>寥</v>
      </c>
      <c r="D995" s="3" t="s">
        <v>65957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15626</v>
      </c>
      <c r="G995" s="3" t="str">
        <f>IFERROR(VLOOKUP(F995,New_Glyph!E:G,3,0),VLOOKUP(F995,CID_MAP!A:D,4,0))</f>
        <v>uni5BE5-JP</v>
      </c>
    </row>
    <row r="996" spans="1:7" ht="25.05" customHeight="1" x14ac:dyDescent="0.7">
      <c r="A996" s="6" t="s">
        <v>67027</v>
      </c>
      <c r="B996" s="3" t="s">
        <v>66331</v>
      </c>
      <c r="C996" s="3" t="str">
        <f t="shared" si="13"/>
        <v>寧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15631</v>
      </c>
      <c r="G996" s="3" t="str">
        <f>IFERROR(VLOOKUP(F996,New_Glyph!E:G,3,0),VLOOKUP(F996,CID_MAP!A:D,4,0))</f>
        <v>uni5BE7-JP</v>
      </c>
    </row>
    <row r="997" spans="1:7" ht="25.05" customHeight="1" x14ac:dyDescent="0.7">
      <c r="A997" s="6" t="s">
        <v>67027</v>
      </c>
      <c r="B997" s="3" t="s">
        <v>66328</v>
      </c>
      <c r="C997" s="3" t="str">
        <f t="shared" si="13"/>
        <v>寧</v>
      </c>
      <c r="D997" s="3" t="s">
        <v>65957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62148</v>
      </c>
      <c r="G997" s="3" t="str">
        <f>IFERROR(VLOOKUP(F997,New_Glyph!E:G,3,0),VLOOKUP(F997,CID_MAP!A:D,4,0))</f>
        <v>uni5BE7uE0100-JP</v>
      </c>
    </row>
    <row r="998" spans="1:7" ht="25.05" customHeight="1" x14ac:dyDescent="0.7">
      <c r="A998" s="6" t="s">
        <v>67028</v>
      </c>
      <c r="B998" s="3" t="s">
        <v>66341</v>
      </c>
      <c r="C998" s="3" t="str">
        <f t="shared" si="13"/>
        <v>寬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15644</v>
      </c>
      <c r="G998" s="3" t="str">
        <f>IFERROR(VLOOKUP(F998,New_Glyph!E:G,3,0),VLOOKUP(F998,CID_MAP!A:D,4,0))</f>
        <v>uni5BEC-JP</v>
      </c>
    </row>
    <row r="999" spans="1:7" ht="25.05" customHeight="1" x14ac:dyDescent="0.7">
      <c r="A999" s="6" t="s">
        <v>67029</v>
      </c>
      <c r="B999" s="3" t="s">
        <v>66341</v>
      </c>
      <c r="C999" s="3" t="str">
        <f t="shared" si="13"/>
        <v>寵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15665</v>
      </c>
      <c r="G999" s="3" t="str">
        <f>IFERROR(VLOOKUP(F999,New_Glyph!E:G,3,0),VLOOKUP(F999,CID_MAP!A:D,4,0))</f>
        <v>uni5BF5-JP</v>
      </c>
    </row>
    <row r="1000" spans="1:7" ht="25.05" customHeight="1" x14ac:dyDescent="0.7">
      <c r="A1000" s="6" t="s">
        <v>67030</v>
      </c>
      <c r="B1000" s="3" t="s">
        <v>66341</v>
      </c>
      <c r="C1000" s="3" t="str">
        <f t="shared" si="13"/>
        <v>寶</v>
      </c>
      <c r="D1000" s="3" t="s">
        <v>65957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15668</v>
      </c>
      <c r="G1000" s="3" t="str">
        <f>IFERROR(VLOOKUP(F1000,New_Glyph!E:G,3,0),VLOOKUP(F1000,CID_MAP!A:D,4,0))</f>
        <v>uni5BF6-JP</v>
      </c>
    </row>
    <row r="1001" spans="1:7" ht="25.05" customHeight="1" x14ac:dyDescent="0.7">
      <c r="A1001" s="6" t="s">
        <v>67031</v>
      </c>
      <c r="B1001" s="3" t="s">
        <v>66341</v>
      </c>
      <c r="C1001" s="3" t="str">
        <f t="shared" si="13"/>
        <v>寽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15677</v>
      </c>
      <c r="G1001" s="3" t="str">
        <f>IFERROR(VLOOKUP(F1001,New_Glyph!E:G,3,0),VLOOKUP(F1001,CID_MAP!A:D,4,0))</f>
        <v>uni5BFD-JP</v>
      </c>
    </row>
    <row r="1002" spans="1:7" ht="25.05" customHeight="1" x14ac:dyDescent="0.7">
      <c r="A1002" s="6" t="s">
        <v>67032</v>
      </c>
      <c r="B1002" s="3" t="s">
        <v>66341</v>
      </c>
      <c r="C1002" s="3" t="str">
        <f t="shared" si="13"/>
        <v>寿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15681</v>
      </c>
      <c r="G1002" s="3" t="str">
        <f>IFERROR(VLOOKUP(F1002,New_Glyph!E:G,3,0),VLOOKUP(F1002,CID_MAP!A:D,4,0))</f>
        <v>uni5BFF-JP</v>
      </c>
    </row>
    <row r="1003" spans="1:7" ht="25.05" customHeight="1" x14ac:dyDescent="0.7">
      <c r="A1003" s="6" t="s">
        <v>67033</v>
      </c>
      <c r="B1003" s="3" t="s">
        <v>66341</v>
      </c>
      <c r="C1003" s="3" t="str">
        <f t="shared" ref="C1003:C1066" si="14">_xlfn.UNICHAR(HEX2DEC(A1003))</f>
        <v>専</v>
      </c>
      <c r="D1003" s="3" t="s">
        <v>66339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15685</v>
      </c>
      <c r="G1003" s="3" t="str">
        <f>IFERROR(VLOOKUP(F1003,New_Glyph!E:G,3,0),VLOOKUP(F1003,CID_MAP!A:D,4,0))</f>
        <v>uni5C02-JP</v>
      </c>
    </row>
    <row r="1004" spans="1:7" ht="25.05" customHeight="1" x14ac:dyDescent="0.7">
      <c r="A1004" s="6" t="s">
        <v>67034</v>
      </c>
      <c r="B1004" s="3" t="s">
        <v>66341</v>
      </c>
      <c r="C1004" s="3" t="str">
        <f t="shared" si="14"/>
        <v>射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15688</v>
      </c>
      <c r="G1004" s="3" t="str">
        <f>IFERROR(VLOOKUP(F1004,New_Glyph!E:G,3,0),VLOOKUP(F1004,CID_MAP!A:D,4,0))</f>
        <v>uni5C04-JP</v>
      </c>
    </row>
    <row r="1005" spans="1:7" ht="25.05" customHeight="1" x14ac:dyDescent="0.7">
      <c r="A1005" s="6" t="s">
        <v>67035</v>
      </c>
      <c r="B1005" s="3" t="s">
        <v>66331</v>
      </c>
      <c r="C1005" s="3" t="str">
        <f t="shared" si="14"/>
        <v>将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15691</v>
      </c>
      <c r="G1005" s="3" t="str">
        <f>IFERROR(VLOOKUP(F1005,New_Glyph!E:G,3,0),VLOOKUP(F1005,CID_MAP!A:D,4,0))</f>
        <v>uni5C06-JP</v>
      </c>
    </row>
    <row r="1006" spans="1:7" ht="25.05" customHeight="1" x14ac:dyDescent="0.7">
      <c r="A1006" s="6" t="s">
        <v>67035</v>
      </c>
      <c r="B1006" s="3" t="s">
        <v>66329</v>
      </c>
      <c r="C1006" s="3" t="str">
        <f t="shared" si="14"/>
        <v>将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61742</v>
      </c>
      <c r="G1006" s="3" t="str">
        <f>IFERROR(VLOOKUP(F1006,New_Glyph!E:G,3,0),VLOOKUP(F1006,CID_MAP!A:D,4,0))</f>
        <v>u2F873-JP</v>
      </c>
    </row>
    <row r="1007" spans="1:7" ht="25.05" customHeight="1" x14ac:dyDescent="0.7">
      <c r="A1007" s="6" t="s">
        <v>67036</v>
      </c>
      <c r="B1007" s="3" t="s">
        <v>66341</v>
      </c>
      <c r="C1007" s="3" t="str">
        <f t="shared" si="14"/>
        <v>將</v>
      </c>
      <c r="D1007" s="3" t="s">
        <v>65957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15693</v>
      </c>
      <c r="G1007" s="3" t="str">
        <f>IFERROR(VLOOKUP(F1007,New_Glyph!E:G,3,0),VLOOKUP(F1007,CID_MAP!A:D,4,0))</f>
        <v>uni5C07-JP</v>
      </c>
    </row>
    <row r="1008" spans="1:7" ht="25.05" customHeight="1" x14ac:dyDescent="0.7">
      <c r="A1008" s="6" t="s">
        <v>67037</v>
      </c>
      <c r="B1008" s="3" t="s">
        <v>66341</v>
      </c>
      <c r="C1008" s="3" t="str">
        <f t="shared" si="14"/>
        <v>專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15696</v>
      </c>
      <c r="G1008" s="3" t="str">
        <f>IFERROR(VLOOKUP(F1008,New_Glyph!E:G,3,0),VLOOKUP(F1008,CID_MAP!A:D,4,0))</f>
        <v>uni5C08-JP</v>
      </c>
    </row>
    <row r="1009" spans="1:7" ht="25.05" customHeight="1" x14ac:dyDescent="0.7">
      <c r="A1009" s="6" t="s">
        <v>67038</v>
      </c>
      <c r="B1009" s="3" t="s">
        <v>66341</v>
      </c>
      <c r="C1009" s="3" t="str">
        <f t="shared" si="14"/>
        <v>尉</v>
      </c>
      <c r="D1009" s="3" t="s">
        <v>65957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15697</v>
      </c>
      <c r="G1009" s="3" t="str">
        <f>IFERROR(VLOOKUP(F1009,New_Glyph!E:G,3,0),VLOOKUP(F1009,CID_MAP!A:D,4,0))</f>
        <v>uni5C09-CN</v>
      </c>
    </row>
    <row r="1010" spans="1:7" ht="25.05" customHeight="1" x14ac:dyDescent="0.7">
      <c r="A1010" s="6" t="s">
        <v>67039</v>
      </c>
      <c r="B1010" s="3" t="s">
        <v>66328</v>
      </c>
      <c r="C1010" s="3" t="str">
        <f t="shared" si="14"/>
        <v>尊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15700</v>
      </c>
      <c r="G1010" s="3" t="str">
        <f>IFERROR(VLOOKUP(F1010,New_Glyph!E:G,3,0),VLOOKUP(F1010,CID_MAP!A:D,4,0))</f>
        <v>uni5C0A-CN</v>
      </c>
    </row>
    <row r="1011" spans="1:7" ht="25.05" customHeight="1" x14ac:dyDescent="0.7">
      <c r="A1011" s="6" t="s">
        <v>67039</v>
      </c>
      <c r="B1011" s="3" t="s">
        <v>66329</v>
      </c>
      <c r="C1011" s="3" t="str">
        <f t="shared" si="14"/>
        <v>尊</v>
      </c>
      <c r="D1011" s="3" t="s">
        <v>65957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62151</v>
      </c>
      <c r="G1011" s="3" t="str">
        <f>IFERROR(VLOOKUP(F1011,New_Glyph!E:G,3,0),VLOOKUP(F1011,CID_MAP!A:D,4,0))</f>
        <v>uni5C0AuE0102-JP</v>
      </c>
    </row>
    <row r="1012" spans="1:7" ht="25.05" customHeight="1" x14ac:dyDescent="0.7">
      <c r="A1012" s="6" t="s">
        <v>67039</v>
      </c>
      <c r="B1012" s="3" t="s">
        <v>66327</v>
      </c>
      <c r="C1012" s="3" t="str">
        <f t="shared" si="14"/>
        <v>尊</v>
      </c>
      <c r="D1012" s="3" t="s">
        <v>65957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62151</v>
      </c>
      <c r="G1012" s="3" t="str">
        <f>IFERROR(VLOOKUP(F1012,New_Glyph!E:G,3,0),VLOOKUP(F1012,CID_MAP!A:D,4,0))</f>
        <v>uni5C0AuE0102-JP</v>
      </c>
    </row>
    <row r="1013" spans="1:7" ht="25.05" customHeight="1" x14ac:dyDescent="0.7">
      <c r="A1013" s="6" t="s">
        <v>67040</v>
      </c>
      <c r="B1013" s="3" t="s">
        <v>66331</v>
      </c>
      <c r="C1013" s="3" t="str">
        <f t="shared" si="14"/>
        <v>尋</v>
      </c>
      <c r="D1013" s="3" t="s">
        <v>65957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15702</v>
      </c>
      <c r="G1013" s="3" t="str">
        <f>IFERROR(VLOOKUP(F1013,New_Glyph!E:G,3,0),VLOOKUP(F1013,CID_MAP!A:D,4,0))</f>
        <v>uni5C0B-JP</v>
      </c>
    </row>
    <row r="1014" spans="1:7" ht="25.05" customHeight="1" x14ac:dyDescent="0.7">
      <c r="A1014" s="6" t="s">
        <v>67041</v>
      </c>
      <c r="B1014" s="3" t="s">
        <v>66331</v>
      </c>
      <c r="C1014" s="3" t="str">
        <f t="shared" si="14"/>
        <v>導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15706</v>
      </c>
      <c r="G1014" s="3" t="str">
        <f>IFERROR(VLOOKUP(F1014,New_Glyph!E:G,3,0),VLOOKUP(F1014,CID_MAP!A:D,4,0))</f>
        <v>uni5C0E-JP</v>
      </c>
    </row>
    <row r="1015" spans="1:7" ht="25.05" customHeight="1" x14ac:dyDescent="0.7">
      <c r="A1015" s="6" t="s">
        <v>67041</v>
      </c>
      <c r="B1015" s="3" t="s">
        <v>66328</v>
      </c>
      <c r="C1015" s="3" t="str">
        <f t="shared" si="14"/>
        <v>導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62152</v>
      </c>
      <c r="G1015" s="3" t="str">
        <f>IFERROR(VLOOKUP(F1015,New_Glyph!E:G,3,0),VLOOKUP(F1015,CID_MAP!A:D,4,0))</f>
        <v>uni5C0EuE0101-JP</v>
      </c>
    </row>
    <row r="1016" spans="1:7" ht="25.05" customHeight="1" x14ac:dyDescent="0.7">
      <c r="A1016" s="6" t="s">
        <v>67042</v>
      </c>
      <c r="B1016" s="3" t="s">
        <v>66341</v>
      </c>
      <c r="C1016" s="3" t="str">
        <f t="shared" si="14"/>
        <v>尙</v>
      </c>
      <c r="D1016" s="3" t="s">
        <v>65957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15723</v>
      </c>
      <c r="G1016" s="3" t="str">
        <f>IFERROR(VLOOKUP(F1016,New_Glyph!E:G,3,0),VLOOKUP(F1016,CID_MAP!A:D,4,0))</f>
        <v>uni5C19-JP</v>
      </c>
    </row>
    <row r="1017" spans="1:7" ht="25.05" customHeight="1" x14ac:dyDescent="0.7">
      <c r="A1017" s="6" t="s">
        <v>67043</v>
      </c>
      <c r="B1017" s="3" t="s">
        <v>66341</v>
      </c>
      <c r="C1017" s="3" t="str">
        <f t="shared" si="14"/>
        <v>尣</v>
      </c>
      <c r="D1017" s="3" t="s">
        <v>65957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15739</v>
      </c>
      <c r="G1017" s="3" t="str">
        <f>IFERROR(VLOOKUP(F1017,New_Glyph!E:G,3,0),VLOOKUP(F1017,CID_MAP!A:D,4,0))</f>
        <v>uni5C23-JP</v>
      </c>
    </row>
    <row r="1018" spans="1:7" ht="25.05" customHeight="1" x14ac:dyDescent="0.7">
      <c r="A1018" s="6" t="s">
        <v>67044</v>
      </c>
      <c r="B1018" s="3" t="s">
        <v>66331</v>
      </c>
      <c r="C1018" s="3" t="str">
        <f t="shared" si="14"/>
        <v>尨</v>
      </c>
      <c r="D1018" s="3" t="s">
        <v>65957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15746</v>
      </c>
      <c r="G1018" s="3" t="str">
        <f>IFERROR(VLOOKUP(F1018,New_Glyph!E:G,3,0),VLOOKUP(F1018,CID_MAP!A:D,4,0))</f>
        <v>uni5C28-JP</v>
      </c>
    </row>
    <row r="1019" spans="1:7" ht="25.05" customHeight="1" x14ac:dyDescent="0.7">
      <c r="A1019" s="6" t="s">
        <v>67044</v>
      </c>
      <c r="B1019" s="3" t="s">
        <v>66328</v>
      </c>
      <c r="C1019" s="3" t="str">
        <f t="shared" si="14"/>
        <v>尨</v>
      </c>
      <c r="D1019" s="3" t="s">
        <v>65957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62153</v>
      </c>
      <c r="G1019" s="3" t="str">
        <f>IFERROR(VLOOKUP(F1019,New_Glyph!E:G,3,0),VLOOKUP(F1019,CID_MAP!A:D,4,0))</f>
        <v>uni5C28uE0101-JP</v>
      </c>
    </row>
    <row r="1020" spans="1:7" ht="25.05" customHeight="1" x14ac:dyDescent="0.7">
      <c r="A1020" s="6" t="s">
        <v>67045</v>
      </c>
      <c r="B1020" s="3" t="s">
        <v>66341</v>
      </c>
      <c r="C1020" s="3" t="str">
        <f t="shared" si="14"/>
        <v>尭</v>
      </c>
      <c r="D1020" s="3" t="s">
        <v>65957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15755</v>
      </c>
      <c r="G1020" s="3" t="str">
        <f>IFERROR(VLOOKUP(F1020,New_Glyph!E:G,3,0),VLOOKUP(F1020,CID_MAP!A:D,4,0))</f>
        <v>uni5C2D-JP</v>
      </c>
    </row>
    <row r="1021" spans="1:7" ht="25.05" customHeight="1" x14ac:dyDescent="0.7">
      <c r="A1021" s="6" t="s">
        <v>67046</v>
      </c>
      <c r="B1021" s="3" t="s">
        <v>66341</v>
      </c>
      <c r="C1021" s="3" t="str">
        <f t="shared" si="14"/>
        <v>尹</v>
      </c>
      <c r="D1021" s="3" t="s">
        <v>65957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15779</v>
      </c>
      <c r="G1021" s="3" t="str">
        <f>IFERROR(VLOOKUP(F1021,New_Glyph!E:G,3,0),VLOOKUP(F1021,CID_MAP!A:D,4,0))</f>
        <v>uni5C39-JP</v>
      </c>
    </row>
    <row r="1022" spans="1:7" ht="25.05" customHeight="1" x14ac:dyDescent="0.7">
      <c r="A1022" s="6" t="s">
        <v>67047</v>
      </c>
      <c r="B1022" s="3" t="s">
        <v>66341</v>
      </c>
      <c r="C1022" s="3" t="str">
        <f t="shared" si="14"/>
        <v>屆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15798</v>
      </c>
      <c r="G1022" s="3" t="str">
        <f>IFERROR(VLOOKUP(F1022,New_Glyph!E:G,3,0),VLOOKUP(F1022,CID_MAP!A:D,4,0))</f>
        <v>uni5C46-JP</v>
      </c>
    </row>
    <row r="1023" spans="1:7" ht="25.05" customHeight="1" x14ac:dyDescent="0.7">
      <c r="A1023" s="6" t="s">
        <v>67048</v>
      </c>
      <c r="B1023" s="3" t="s">
        <v>66341</v>
      </c>
      <c r="C1023" s="3" t="str">
        <f t="shared" si="14"/>
        <v>屋</v>
      </c>
      <c r="D1023" s="3" t="s">
        <v>66339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15805</v>
      </c>
      <c r="G1023" s="3" t="str">
        <f>IFERROR(VLOOKUP(F1023,New_Glyph!E:G,3,0),VLOOKUP(F1023,CID_MAP!A:D,4,0))</f>
        <v>uni5C4B-JP</v>
      </c>
    </row>
    <row r="1024" spans="1:7" ht="25.05" customHeight="1" x14ac:dyDescent="0.7">
      <c r="A1024" s="6" t="s">
        <v>67049</v>
      </c>
      <c r="B1024" s="3" t="s">
        <v>66341</v>
      </c>
      <c r="C1024" s="3" t="str">
        <f t="shared" si="14"/>
        <v>屏</v>
      </c>
      <c r="D1024" s="3" t="s">
        <v>65957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15813</v>
      </c>
      <c r="G1024" s="3" t="str">
        <f>IFERROR(VLOOKUP(F1024,New_Glyph!E:G,3,0),VLOOKUP(F1024,CID_MAP!A:D,4,0))</f>
        <v>uni5C4F-JP</v>
      </c>
    </row>
    <row r="1025" spans="1:7" ht="25.05" customHeight="1" x14ac:dyDescent="0.7">
      <c r="A1025" s="6" t="s">
        <v>67050</v>
      </c>
      <c r="B1025" s="3" t="s">
        <v>66331</v>
      </c>
      <c r="C1025" s="3" t="str">
        <f t="shared" si="14"/>
        <v>屑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61838</v>
      </c>
      <c r="G1025" s="3" t="str">
        <f>IFERROR(VLOOKUP(F1025,New_Glyph!E:G,3,0),VLOOKUP(F1025,CID_MAP!A:D,4,0))</f>
        <v>uni5C51-JP90-JP</v>
      </c>
    </row>
    <row r="1026" spans="1:7" ht="25.05" customHeight="1" x14ac:dyDescent="0.7">
      <c r="A1026" s="6" t="s">
        <v>67050</v>
      </c>
      <c r="B1026" s="3" t="s">
        <v>66328</v>
      </c>
      <c r="C1026" s="3" t="str">
        <f t="shared" si="14"/>
        <v>屑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15816</v>
      </c>
      <c r="G1026" s="3" t="str">
        <f>IFERROR(VLOOKUP(F1026,New_Glyph!E:G,3,0),VLOOKUP(F1026,CID_MAP!A:D,4,0))</f>
        <v>uni5C51-JP</v>
      </c>
    </row>
    <row r="1027" spans="1:7" ht="25.05" customHeight="1" x14ac:dyDescent="0.7">
      <c r="A1027" s="6" t="s">
        <v>67051</v>
      </c>
      <c r="B1027" s="3" t="s">
        <v>66341</v>
      </c>
      <c r="C1027" s="3" t="str">
        <f t="shared" si="14"/>
        <v>屓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15820</v>
      </c>
      <c r="G1027" s="3" t="str">
        <f>IFERROR(VLOOKUP(F1027,New_Glyph!E:G,3,0),VLOOKUP(F1027,CID_MAP!A:D,4,0))</f>
        <v>uni5C53-JP</v>
      </c>
    </row>
    <row r="1028" spans="1:7" ht="25.05" customHeight="1" x14ac:dyDescent="0.7">
      <c r="A1028" s="6" t="s">
        <v>67052</v>
      </c>
      <c r="B1028" s="3" t="s">
        <v>66341</v>
      </c>
      <c r="C1028" s="3" t="str">
        <f t="shared" si="14"/>
        <v>展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15823</v>
      </c>
      <c r="G1028" s="3" t="str">
        <f>IFERROR(VLOOKUP(F1028,New_Glyph!E:G,3,0),VLOOKUP(F1028,CID_MAP!A:D,4,0))</f>
        <v>uni5C55-JP</v>
      </c>
    </row>
    <row r="1029" spans="1:7" ht="25.05" customHeight="1" x14ac:dyDescent="0.7">
      <c r="A1029" s="6" t="s">
        <v>67053</v>
      </c>
      <c r="B1029" s="3" t="s">
        <v>66331</v>
      </c>
      <c r="C1029" s="3" t="str">
        <f t="shared" si="14"/>
        <v>屠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61839</v>
      </c>
      <c r="G1029" s="3" t="str">
        <f>IFERROR(VLOOKUP(F1029,New_Glyph!E:G,3,0),VLOOKUP(F1029,CID_MAP!A:D,4,0))</f>
        <v>uni5C60-JP90-JP</v>
      </c>
    </row>
    <row r="1030" spans="1:7" ht="25.05" customHeight="1" x14ac:dyDescent="0.7">
      <c r="A1030" s="6" t="s">
        <v>67053</v>
      </c>
      <c r="B1030" s="3" t="s">
        <v>66328</v>
      </c>
      <c r="C1030" s="3" t="str">
        <f t="shared" si="14"/>
        <v>屠</v>
      </c>
      <c r="D1030" s="3" t="s">
        <v>65957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15840</v>
      </c>
      <c r="G1030" s="3" t="str">
        <f>IFERROR(VLOOKUP(F1030,New_Glyph!E:G,3,0),VLOOKUP(F1030,CID_MAP!A:D,4,0))</f>
        <v>uni5C60-JP</v>
      </c>
    </row>
    <row r="1031" spans="1:7" ht="25.05" customHeight="1" x14ac:dyDescent="0.7">
      <c r="A1031" s="6" t="s">
        <v>67054</v>
      </c>
      <c r="B1031" s="3" t="s">
        <v>66331</v>
      </c>
      <c r="C1031" s="3" t="str">
        <f t="shared" si="14"/>
        <v>層</v>
      </c>
      <c r="D1031" s="3" t="s">
        <v>65957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15849</v>
      </c>
      <c r="G1031" s="3" t="str">
        <f>IFERROR(VLOOKUP(F1031,New_Glyph!E:G,3,0),VLOOKUP(F1031,CID_MAP!A:D,4,0))</f>
        <v>uni5C64-JP</v>
      </c>
    </row>
    <row r="1032" spans="1:7" ht="25.05" customHeight="1" x14ac:dyDescent="0.7">
      <c r="A1032" s="6" t="s">
        <v>67054</v>
      </c>
      <c r="B1032" s="3" t="s">
        <v>66328</v>
      </c>
      <c r="C1032" s="3" t="str">
        <f t="shared" si="14"/>
        <v>層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58851</v>
      </c>
      <c r="G1032" s="3" t="str">
        <f>IFERROR(VLOOKUP(F1032,New_Glyph!E:G,3,0),VLOOKUP(F1032,CID_MAP!A:D,4,0))</f>
        <v>uniFA3B-JP</v>
      </c>
    </row>
    <row r="1033" spans="1:7" ht="25.05" customHeight="1" x14ac:dyDescent="0.7">
      <c r="A1033" s="6" t="s">
        <v>67054</v>
      </c>
      <c r="B1033" s="3" t="s">
        <v>66335</v>
      </c>
      <c r="C1033" s="3" t="str">
        <f t="shared" si="14"/>
        <v>層</v>
      </c>
      <c r="D1033" s="3" t="s">
        <v>66336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15850</v>
      </c>
      <c r="G1033" s="3" t="str">
        <f>IFERROR(VLOOKUP(F1033,New_Glyph!E:G,3,0),VLOOKUP(F1033,CID_MAP!A:D,4,0))</f>
        <v>uni5C64-CN</v>
      </c>
    </row>
    <row r="1034" spans="1:7" ht="25.05" customHeight="1" x14ac:dyDescent="0.7">
      <c r="A1034" s="6" t="s">
        <v>67055</v>
      </c>
      <c r="B1034" s="3" t="s">
        <v>66341</v>
      </c>
      <c r="C1034" s="3" t="str">
        <f t="shared" si="14"/>
        <v>履</v>
      </c>
      <c r="D1034" s="3" t="s">
        <v>65957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15852</v>
      </c>
      <c r="G1034" s="3" t="str">
        <f>IFERROR(VLOOKUP(F1034,New_Glyph!E:G,3,0),VLOOKUP(F1034,CID_MAP!A:D,4,0))</f>
        <v>uni5C65-CN</v>
      </c>
    </row>
    <row r="1035" spans="1:7" ht="25.05" customHeight="1" x14ac:dyDescent="0.7">
      <c r="A1035" s="6" t="s">
        <v>67056</v>
      </c>
      <c r="B1035" s="3" t="s">
        <v>66331</v>
      </c>
      <c r="C1035" s="3" t="str">
        <f t="shared" si="14"/>
        <v>屮</v>
      </c>
      <c r="D1035" s="3" t="s">
        <v>65957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15869</v>
      </c>
      <c r="G1035" s="3" t="str">
        <f>IFERROR(VLOOKUP(F1035,New_Glyph!E:G,3,0),VLOOKUP(F1035,CID_MAP!A:D,4,0))</f>
        <v>uni5C6E-JP</v>
      </c>
    </row>
    <row r="1036" spans="1:7" ht="25.05" customHeight="1" x14ac:dyDescent="0.7">
      <c r="A1036" s="6" t="s">
        <v>67056</v>
      </c>
      <c r="B1036" s="3" t="s">
        <v>66328</v>
      </c>
      <c r="C1036" s="3" t="str">
        <f t="shared" si="14"/>
        <v>屮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58852</v>
      </c>
      <c r="G1036" s="3" t="str">
        <f>IFERROR(VLOOKUP(F1036,New_Glyph!E:G,3,0),VLOOKUP(F1036,CID_MAP!A:D,4,0))</f>
        <v>uniFA3C-JP</v>
      </c>
    </row>
    <row r="1037" spans="1:7" ht="25.05" customHeight="1" x14ac:dyDescent="0.7">
      <c r="A1037" s="6" t="s">
        <v>67057</v>
      </c>
      <c r="B1037" s="3" t="s">
        <v>66341</v>
      </c>
      <c r="C1037" s="3" t="str">
        <f t="shared" si="14"/>
        <v>屯</v>
      </c>
      <c r="D1037" s="3" t="s">
        <v>66339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15871</v>
      </c>
      <c r="G1037" s="3" t="str">
        <f>IFERROR(VLOOKUP(F1037,New_Glyph!E:G,3,0),VLOOKUP(F1037,CID_MAP!A:D,4,0))</f>
        <v>uni5C6F-JP</v>
      </c>
    </row>
    <row r="1038" spans="1:7" ht="25.05" customHeight="1" x14ac:dyDescent="0.7">
      <c r="A1038" s="6" t="s">
        <v>67058</v>
      </c>
      <c r="B1038" s="3" t="s">
        <v>66341</v>
      </c>
      <c r="C1038" s="3" t="str">
        <f t="shared" si="14"/>
        <v>屵</v>
      </c>
      <c r="D1038" s="3" t="s">
        <v>66339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15883</v>
      </c>
      <c r="G1038" s="3" t="str">
        <f>IFERROR(VLOOKUP(F1038,New_Glyph!E:G,3,0),VLOOKUP(F1038,CID_MAP!A:D,4,0))</f>
        <v>uni5C75-JP</v>
      </c>
    </row>
    <row r="1039" spans="1:7" ht="25.05" customHeight="1" x14ac:dyDescent="0.7">
      <c r="A1039" s="6" t="s">
        <v>67059</v>
      </c>
      <c r="B1039" s="3" t="s">
        <v>66341</v>
      </c>
      <c r="C1039" s="3" t="str">
        <f t="shared" si="14"/>
        <v>岈</v>
      </c>
      <c r="D1039" s="3" t="s">
        <v>65957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15919</v>
      </c>
      <c r="G1039" s="3" t="str">
        <f>IFERROR(VLOOKUP(F1039,New_Glyph!E:G,3,0),VLOOKUP(F1039,CID_MAP!A:D,4,0))</f>
        <v>uni5C88-JP</v>
      </c>
    </row>
    <row r="1040" spans="1:7" ht="25.05" customHeight="1" x14ac:dyDescent="0.7">
      <c r="A1040" s="6" t="s">
        <v>67060</v>
      </c>
      <c r="B1040" s="3" t="s">
        <v>66341</v>
      </c>
      <c r="C1040" s="3" t="str">
        <f t="shared" si="14"/>
        <v>岌</v>
      </c>
      <c r="D1040" s="3" t="s">
        <v>65957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15930</v>
      </c>
      <c r="G1040" s="3" t="str">
        <f>IFERROR(VLOOKUP(F1040,New_Glyph!E:G,3,0),VLOOKUP(F1040,CID_MAP!A:D,4,0))</f>
        <v>uni5C8C-JP</v>
      </c>
    </row>
    <row r="1041" spans="1:7" ht="25.05" customHeight="1" x14ac:dyDescent="0.7">
      <c r="A1041" s="6" t="s">
        <v>67061</v>
      </c>
      <c r="B1041" s="3" t="s">
        <v>66341</v>
      </c>
      <c r="C1041" s="3" t="str">
        <f t="shared" si="14"/>
        <v>岑</v>
      </c>
      <c r="D1041" s="3" t="s">
        <v>65957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15942</v>
      </c>
      <c r="G1041" s="3" t="str">
        <f>IFERROR(VLOOKUP(F1041,New_Glyph!E:G,3,0),VLOOKUP(F1041,CID_MAP!A:D,4,0))</f>
        <v>uni5C91-JP</v>
      </c>
    </row>
    <row r="1042" spans="1:7" ht="25.05" customHeight="1" x14ac:dyDescent="0.7">
      <c r="A1042" s="6" t="s">
        <v>67062</v>
      </c>
      <c r="B1042" s="3" t="s">
        <v>66341</v>
      </c>
      <c r="C1042" s="3" t="str">
        <f t="shared" si="14"/>
        <v>岔</v>
      </c>
      <c r="D1042" s="3" t="s">
        <v>65957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15950</v>
      </c>
      <c r="G1042" s="3" t="str">
        <f>IFERROR(VLOOKUP(F1042,New_Glyph!E:G,3,0),VLOOKUP(F1042,CID_MAP!A:D,4,0))</f>
        <v>uni5C94-JP</v>
      </c>
    </row>
    <row r="1043" spans="1:7" ht="25.05" customHeight="1" x14ac:dyDescent="0.7">
      <c r="A1043" s="6" t="s">
        <v>67063</v>
      </c>
      <c r="B1043" s="3" t="s">
        <v>66341</v>
      </c>
      <c r="C1043" s="3" t="str">
        <f t="shared" si="14"/>
        <v>岩</v>
      </c>
      <c r="D1043" s="3" t="s">
        <v>66339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15992</v>
      </c>
      <c r="G1043" s="3" t="str">
        <f>IFERROR(VLOOKUP(F1043,New_Glyph!E:G,3,0),VLOOKUP(F1043,CID_MAP!A:D,4,0))</f>
        <v>uni5CA9-CN</v>
      </c>
    </row>
    <row r="1044" spans="1:7" ht="25.05" customHeight="1" x14ac:dyDescent="0.7">
      <c r="A1044" s="6" t="s">
        <v>67064</v>
      </c>
      <c r="B1044" s="3" t="s">
        <v>66331</v>
      </c>
      <c r="C1044" s="3" t="str">
        <f t="shared" si="14"/>
        <v>岭</v>
      </c>
      <c r="D1044" s="3" t="s">
        <v>66535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16001</v>
      </c>
      <c r="G1044" s="3" t="str">
        <f>IFERROR(VLOOKUP(F1044,New_Glyph!E:G,3,0),VLOOKUP(F1044,CID_MAP!A:D,4,0))</f>
        <v>uni5CAD-JP</v>
      </c>
    </row>
    <row r="1045" spans="1:7" ht="25.05" customHeight="1" x14ac:dyDescent="0.7">
      <c r="A1045" s="6" t="s">
        <v>67065</v>
      </c>
      <c r="B1045" s="3" t="s">
        <v>66341</v>
      </c>
      <c r="C1045" s="3" t="str">
        <f t="shared" si="14"/>
        <v>岸</v>
      </c>
      <c r="D1045" s="3" t="s">
        <v>66339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16029</v>
      </c>
      <c r="G1045" s="3" t="str">
        <f>IFERROR(VLOOKUP(F1045,New_Glyph!E:G,3,0),VLOOKUP(F1045,CID_MAP!A:D,4,0))</f>
        <v>uni5CB8-CN</v>
      </c>
    </row>
    <row r="1046" spans="1:7" ht="25.05" customHeight="1" x14ac:dyDescent="0.7">
      <c r="A1046" s="6" t="s">
        <v>67066</v>
      </c>
      <c r="B1046" s="3" t="s">
        <v>66341</v>
      </c>
      <c r="C1046" s="3" t="str">
        <f t="shared" si="14"/>
        <v>岺</v>
      </c>
      <c r="D1046" s="3" t="s">
        <v>66339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16031</v>
      </c>
      <c r="G1046" s="3" t="str">
        <f>IFERROR(VLOOKUP(F1046,New_Glyph!E:G,3,0),VLOOKUP(F1046,CID_MAP!A:D,4,0))</f>
        <v>uni5CBA-JP</v>
      </c>
    </row>
    <row r="1047" spans="1:7" ht="25.05" customHeight="1" x14ac:dyDescent="0.7">
      <c r="A1047" s="6" t="s">
        <v>67067</v>
      </c>
      <c r="B1047" s="3" t="s">
        <v>66341</v>
      </c>
      <c r="C1047" s="3" t="str">
        <f t="shared" si="14"/>
        <v>岻</v>
      </c>
      <c r="D1047" s="3" t="s">
        <v>66339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16034</v>
      </c>
      <c r="G1047" s="3" t="str">
        <f>IFERROR(VLOOKUP(F1047,New_Glyph!E:G,3,0),VLOOKUP(F1047,CID_MAP!A:D,4,0))</f>
        <v>uni5CBB-JP</v>
      </c>
    </row>
    <row r="1048" spans="1:7" ht="25.05" customHeight="1" x14ac:dyDescent="0.7">
      <c r="A1048" s="6" t="s">
        <v>67068</v>
      </c>
      <c r="B1048" s="3" t="s">
        <v>66341</v>
      </c>
      <c r="C1048" s="3" t="str">
        <f t="shared" si="14"/>
        <v>岼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16036</v>
      </c>
      <c r="G1048" s="3" t="str">
        <f>IFERROR(VLOOKUP(F1048,New_Glyph!E:G,3,0),VLOOKUP(F1048,CID_MAP!A:D,4,0))</f>
        <v>uni5CBC-JP</v>
      </c>
    </row>
    <row r="1049" spans="1:7" ht="25.05" customHeight="1" x14ac:dyDescent="0.7">
      <c r="A1049" s="6" t="s">
        <v>67069</v>
      </c>
      <c r="B1049" s="3" t="s">
        <v>66341</v>
      </c>
      <c r="C1049" s="3" t="str">
        <f t="shared" si="14"/>
        <v>峭</v>
      </c>
      <c r="D1049" s="3" t="s">
        <v>65957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16126</v>
      </c>
      <c r="G1049" s="3" t="str">
        <f>IFERROR(VLOOKUP(F1049,New_Glyph!E:G,3,0),VLOOKUP(F1049,CID_MAP!A:D,4,0))</f>
        <v>uni5CED-JP</v>
      </c>
    </row>
    <row r="1050" spans="1:7" ht="25.05" customHeight="1" x14ac:dyDescent="0.7">
      <c r="A1050" s="6" t="s">
        <v>67070</v>
      </c>
      <c r="B1050" s="3" t="s">
        <v>66341</v>
      </c>
      <c r="C1050" s="3" t="str">
        <f t="shared" si="14"/>
        <v>島</v>
      </c>
      <c r="D1050" s="3" t="s">
        <v>66339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16151</v>
      </c>
      <c r="G1050" s="3" t="str">
        <f>IFERROR(VLOOKUP(F1050,New_Glyph!E:G,3,0),VLOOKUP(F1050,CID_MAP!A:D,4,0))</f>
        <v>uni5CF6-JP</v>
      </c>
    </row>
    <row r="1051" spans="1:7" ht="25.05" customHeight="1" x14ac:dyDescent="0.7">
      <c r="A1051" s="6" t="s">
        <v>67071</v>
      </c>
      <c r="B1051" s="3" t="s">
        <v>66341</v>
      </c>
      <c r="C1051" s="3" t="str">
        <f t="shared" si="14"/>
        <v>峺</v>
      </c>
      <c r="D1051" s="3" t="s">
        <v>65957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16158</v>
      </c>
      <c r="G1051" s="3" t="str">
        <f>IFERROR(VLOOKUP(F1051,New_Glyph!E:G,3,0),VLOOKUP(F1051,CID_MAP!A:D,4,0))</f>
        <v>uni5CFA-JP</v>
      </c>
    </row>
    <row r="1052" spans="1:7" ht="25.05" customHeight="1" x14ac:dyDescent="0.7">
      <c r="A1052" s="6" t="s">
        <v>67071</v>
      </c>
      <c r="B1052" s="3" t="s">
        <v>66331</v>
      </c>
      <c r="C1052" s="3" t="str">
        <f t="shared" si="14"/>
        <v>峺</v>
      </c>
      <c r="D1052" s="3" t="s">
        <v>65957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16158</v>
      </c>
      <c r="G1052" s="3" t="str">
        <f>IFERROR(VLOOKUP(F1052,New_Glyph!E:G,3,0),VLOOKUP(F1052,CID_MAP!A:D,4,0))</f>
        <v>uni5CFA-JP</v>
      </c>
    </row>
    <row r="1053" spans="1:7" ht="25.05" customHeight="1" x14ac:dyDescent="0.7">
      <c r="A1053" s="6" t="s">
        <v>67072</v>
      </c>
      <c r="B1053" s="3" t="s">
        <v>66341</v>
      </c>
      <c r="C1053" s="3" t="str">
        <f t="shared" si="14"/>
        <v>峻</v>
      </c>
      <c r="D1053" s="3" t="s">
        <v>65957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16160</v>
      </c>
      <c r="G1053" s="3" t="str">
        <f>IFERROR(VLOOKUP(F1053,New_Glyph!E:G,3,0),VLOOKUP(F1053,CID_MAP!A:D,4,0))</f>
        <v>uni5CFB-JP</v>
      </c>
    </row>
    <row r="1054" spans="1:7" ht="25.05" customHeight="1" x14ac:dyDescent="0.7">
      <c r="A1054" s="6" t="s">
        <v>67073</v>
      </c>
      <c r="B1054" s="3" t="s">
        <v>66341</v>
      </c>
      <c r="C1054" s="3" t="str">
        <f t="shared" si="14"/>
        <v>崆</v>
      </c>
      <c r="D1054" s="3" t="s">
        <v>65957</v>
      </c>
      <c r="E1054" s="3" t="str">
        <f>IF(IFERROR(VLOOKUP(F1054, New_Glyph!E:G, 1, 0), "")&lt;&gt;"", "TRUE", IF(IFERROR(VLOOKUP(F1054, CID_MAP!A:D, 1, 0), "")&lt;&gt;"", "FALSE", "ERROR"))</f>
        <v>FALSE</v>
      </c>
      <c r="F1054" s="3">
        <v>16179</v>
      </c>
      <c r="G1054" s="3" t="str">
        <f>IFERROR(VLOOKUP(F1054,New_Glyph!E:G,3,0),VLOOKUP(F1054,CID_MAP!A:D,4,0))</f>
        <v>uni5D06-JP</v>
      </c>
    </row>
    <row r="1055" spans="1:7" ht="25.05" customHeight="1" x14ac:dyDescent="0.7">
      <c r="A1055" s="6" t="s">
        <v>67074</v>
      </c>
      <c r="B1055" s="3" t="s">
        <v>66341</v>
      </c>
      <c r="C1055" s="3" t="str">
        <f t="shared" si="14"/>
        <v>崋</v>
      </c>
      <c r="D1055" s="3" t="s">
        <v>65957</v>
      </c>
      <c r="E1055" s="3" t="str">
        <f>IF(IFERROR(VLOOKUP(F1055, New_Glyph!E:G, 1, 0), "")&lt;&gt;"", "TRUE", IF(IFERROR(VLOOKUP(F1055, CID_MAP!A:D, 1, 0), "")&lt;&gt;"", "FALSE", "ERROR"))</f>
        <v>FALSE</v>
      </c>
      <c r="F1055" s="3">
        <v>16188</v>
      </c>
      <c r="G1055" s="3" t="str">
        <f>IFERROR(VLOOKUP(F1055,New_Glyph!E:G,3,0),VLOOKUP(F1055,CID_MAP!A:D,4,0))</f>
        <v>uni5D0B-JP</v>
      </c>
    </row>
    <row r="1056" spans="1:7" ht="25.05" customHeight="1" x14ac:dyDescent="0.7">
      <c r="A1056" s="6" t="s">
        <v>67075</v>
      </c>
      <c r="B1056" s="3" t="s">
        <v>66341</v>
      </c>
      <c r="C1056" s="3" t="str">
        <f t="shared" si="14"/>
        <v>崎</v>
      </c>
      <c r="D1056" s="3" t="s">
        <v>66339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16196</v>
      </c>
      <c r="G1056" s="3" t="str">
        <f>IFERROR(VLOOKUP(F1056,New_Glyph!E:G,3,0),VLOOKUP(F1056,CID_MAP!A:D,4,0))</f>
        <v>uni5D0E-JP</v>
      </c>
    </row>
    <row r="1057" spans="1:7" ht="25.05" customHeight="1" x14ac:dyDescent="0.7">
      <c r="A1057" s="6" t="s">
        <v>67076</v>
      </c>
      <c r="B1057" s="3" t="s">
        <v>66341</v>
      </c>
      <c r="C1057" s="3" t="str">
        <f t="shared" si="14"/>
        <v>崙</v>
      </c>
      <c r="D1057" s="3" t="s">
        <v>66339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16222</v>
      </c>
      <c r="G1057" s="3" t="str">
        <f>IFERROR(VLOOKUP(F1057,New_Glyph!E:G,3,0),VLOOKUP(F1057,CID_MAP!A:D,4,0))</f>
        <v>uni5D19-JP</v>
      </c>
    </row>
    <row r="1058" spans="1:7" ht="25.05" customHeight="1" x14ac:dyDescent="0.7">
      <c r="A1058" s="6" t="s">
        <v>67077</v>
      </c>
      <c r="B1058" s="3" t="s">
        <v>66341</v>
      </c>
      <c r="C1058" s="3" t="str">
        <f t="shared" si="14"/>
        <v>崚</v>
      </c>
      <c r="D1058" s="3" t="s">
        <v>65957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16224</v>
      </c>
      <c r="G1058" s="3" t="str">
        <f>IFERROR(VLOOKUP(F1058,New_Glyph!E:G,3,0),VLOOKUP(F1058,CID_MAP!A:D,4,0))</f>
        <v>uni5D1A-JP</v>
      </c>
    </row>
    <row r="1059" spans="1:7" ht="25.05" customHeight="1" x14ac:dyDescent="0.7">
      <c r="A1059" s="6" t="s">
        <v>67078</v>
      </c>
      <c r="B1059" s="3" t="s">
        <v>66341</v>
      </c>
      <c r="C1059" s="3" t="str">
        <f t="shared" si="14"/>
        <v>崝</v>
      </c>
      <c r="D1059" s="3" t="s">
        <v>65957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16232</v>
      </c>
      <c r="G1059" s="3" t="str">
        <f>IFERROR(VLOOKUP(F1059,New_Glyph!E:G,3,0),VLOOKUP(F1059,CID_MAP!A:D,4,0))</f>
        <v>uni5D1D-JP</v>
      </c>
    </row>
    <row r="1060" spans="1:7" ht="25.05" customHeight="1" x14ac:dyDescent="0.7">
      <c r="A1060" s="6" t="s">
        <v>67079</v>
      </c>
      <c r="B1060" s="3" t="s">
        <v>66341</v>
      </c>
      <c r="C1060" s="3" t="str">
        <f t="shared" si="14"/>
        <v>崢</v>
      </c>
      <c r="D1060" s="3" t="s">
        <v>65957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16244</v>
      </c>
      <c r="G1060" s="3" t="str">
        <f>IFERROR(VLOOKUP(F1060,New_Glyph!E:G,3,0),VLOOKUP(F1060,CID_MAP!A:D,4,0))</f>
        <v>uni5D22-JP</v>
      </c>
    </row>
    <row r="1061" spans="1:7" ht="25.05" customHeight="1" x14ac:dyDescent="0.7">
      <c r="A1061" s="6" t="s">
        <v>67080</v>
      </c>
      <c r="B1061" s="3" t="s">
        <v>66341</v>
      </c>
      <c r="C1061" s="3" t="str">
        <f t="shared" si="14"/>
        <v>崧</v>
      </c>
      <c r="D1061" s="3" t="s">
        <v>65957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16260</v>
      </c>
      <c r="G1061" s="3" t="str">
        <f>IFERROR(VLOOKUP(F1061,New_Glyph!E:G,3,0),VLOOKUP(F1061,CID_MAP!A:D,4,0))</f>
        <v>uni5D27-JP</v>
      </c>
    </row>
    <row r="1062" spans="1:7" ht="25.05" customHeight="1" x14ac:dyDescent="0.7">
      <c r="A1062" s="6" t="s">
        <v>67081</v>
      </c>
      <c r="B1062" s="3" t="s">
        <v>66331</v>
      </c>
      <c r="C1062" s="3" t="str">
        <f t="shared" si="14"/>
        <v>崩</v>
      </c>
      <c r="D1062" s="3" t="s">
        <v>65957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16266</v>
      </c>
      <c r="G1062" s="3" t="str">
        <f>IFERROR(VLOOKUP(F1062,New_Glyph!E:G,3,0),VLOOKUP(F1062,CID_MAP!A:D,4,0))</f>
        <v>uni5D29-CN</v>
      </c>
    </row>
    <row r="1063" spans="1:7" ht="25.05" customHeight="1" x14ac:dyDescent="0.7">
      <c r="A1063" s="6" t="s">
        <v>67081</v>
      </c>
      <c r="B1063" s="3" t="s">
        <v>66328</v>
      </c>
      <c r="C1063" s="3" t="str">
        <f t="shared" si="14"/>
        <v>崩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62154</v>
      </c>
      <c r="G1063" s="3" t="str">
        <f>IFERROR(VLOOKUP(F1063,New_Glyph!E:G,3,0),VLOOKUP(F1063,CID_MAP!A:D,4,0))</f>
        <v>uni5D29uE0101-JP</v>
      </c>
    </row>
    <row r="1064" spans="1:7" ht="25.05" customHeight="1" x14ac:dyDescent="0.7">
      <c r="A1064" s="6" t="s">
        <v>67082</v>
      </c>
      <c r="B1064" s="3" t="s">
        <v>66341</v>
      </c>
      <c r="C1064" s="3" t="str">
        <f t="shared" si="14"/>
        <v>崿</v>
      </c>
      <c r="D1064" s="3" t="s">
        <v>65957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16306</v>
      </c>
      <c r="G1064" s="3" t="str">
        <f>IFERROR(VLOOKUP(F1064,New_Glyph!E:G,3,0),VLOOKUP(F1064,CID_MAP!A:D,4,0))</f>
        <v>uni5D3F-JP</v>
      </c>
    </row>
    <row r="1065" spans="1:7" ht="25.05" customHeight="1" x14ac:dyDescent="0.7">
      <c r="A1065" s="6" t="s">
        <v>67083</v>
      </c>
      <c r="B1065" s="3" t="s">
        <v>66341</v>
      </c>
      <c r="C1065" s="3" t="str">
        <f t="shared" si="14"/>
        <v>嵃</v>
      </c>
      <c r="D1065" s="3" t="s">
        <v>66339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16314</v>
      </c>
      <c r="G1065" s="3" t="str">
        <f>IFERROR(VLOOKUP(F1065,New_Glyph!E:G,3,0),VLOOKUP(F1065,CID_MAP!A:D,4,0))</f>
        <v>uni5D43-JP</v>
      </c>
    </row>
    <row r="1066" spans="1:7" ht="25.05" customHeight="1" x14ac:dyDescent="0.7">
      <c r="A1066" s="6" t="s">
        <v>67084</v>
      </c>
      <c r="B1066" s="3" t="s">
        <v>66341</v>
      </c>
      <c r="C1066" s="3" t="str">
        <f t="shared" si="14"/>
        <v>嵆</v>
      </c>
      <c r="D1066" s="3" t="s">
        <v>65957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16321</v>
      </c>
      <c r="G1066" s="3" t="str">
        <f>IFERROR(VLOOKUP(F1066,New_Glyph!E:G,3,0),VLOOKUP(F1066,CID_MAP!A:D,4,0))</f>
        <v>uni5D46-JP</v>
      </c>
    </row>
    <row r="1067" spans="1:7" ht="25.05" customHeight="1" x14ac:dyDescent="0.7">
      <c r="A1067" s="6" t="s">
        <v>67085</v>
      </c>
      <c r="B1067" s="3" t="s">
        <v>66341</v>
      </c>
      <c r="C1067" s="3" t="str">
        <f t="shared" ref="C1067:C1130" si="15">_xlfn.UNICHAR(HEX2DEC(A1067))</f>
        <v>嵓</v>
      </c>
      <c r="D1067" s="3" t="s">
        <v>66339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16353</v>
      </c>
      <c r="G1067" s="3" t="str">
        <f>IFERROR(VLOOKUP(F1067,New_Glyph!E:G,3,0),VLOOKUP(F1067,CID_MAP!A:D,4,0))</f>
        <v>uni5D53-JP</v>
      </c>
    </row>
    <row r="1068" spans="1:7" ht="25.05" customHeight="1" x14ac:dyDescent="0.7">
      <c r="A1068" s="6" t="s">
        <v>67086</v>
      </c>
      <c r="B1068" s="3" t="s">
        <v>66341</v>
      </c>
      <c r="C1068" s="3" t="str">
        <f t="shared" si="15"/>
        <v>嵩</v>
      </c>
      <c r="D1068" s="3" t="s">
        <v>65957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16396</v>
      </c>
      <c r="G1068" s="3" t="str">
        <f>IFERROR(VLOOKUP(F1068,New_Glyph!E:G,3,0),VLOOKUP(F1068,CID_MAP!A:D,4,0))</f>
        <v>uni5D69-JP</v>
      </c>
    </row>
    <row r="1069" spans="1:7" ht="25.05" customHeight="1" x14ac:dyDescent="0.7">
      <c r="A1069" s="6" t="s">
        <v>67087</v>
      </c>
      <c r="B1069" s="3" t="s">
        <v>66341</v>
      </c>
      <c r="C1069" s="3" t="str">
        <f t="shared" si="15"/>
        <v>嵶</v>
      </c>
      <c r="D1069" s="3" t="s">
        <v>65957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16425</v>
      </c>
      <c r="G1069" s="3" t="str">
        <f>IFERROR(VLOOKUP(F1069,New_Glyph!E:G,3,0),VLOOKUP(F1069,CID_MAP!A:D,4,0))</f>
        <v>uni5D76-JP</v>
      </c>
    </row>
    <row r="1070" spans="1:7" ht="25.05" customHeight="1" x14ac:dyDescent="0.7">
      <c r="A1070" s="6" t="s">
        <v>67088</v>
      </c>
      <c r="B1070" s="3" t="s">
        <v>66341</v>
      </c>
      <c r="C1070" s="3" t="str">
        <f t="shared" si="15"/>
        <v>嵺</v>
      </c>
      <c r="D1070" s="3" t="s">
        <v>66339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16433</v>
      </c>
      <c r="G1070" s="3" t="str">
        <f>IFERROR(VLOOKUP(F1070,New_Glyph!E:G,3,0),VLOOKUP(F1070,CID_MAP!A:D,4,0))</f>
        <v>uni5D7A-JP</v>
      </c>
    </row>
    <row r="1071" spans="1:7" ht="25.05" customHeight="1" x14ac:dyDescent="0.7">
      <c r="A1071" s="6" t="s">
        <v>67089</v>
      </c>
      <c r="B1071" s="3" t="s">
        <v>66341</v>
      </c>
      <c r="C1071" s="3" t="str">
        <f t="shared" si="15"/>
        <v>嶂</v>
      </c>
      <c r="D1071" s="3" t="s">
        <v>65957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16452</v>
      </c>
      <c r="G1071" s="3" t="str">
        <f>IFERROR(VLOOKUP(F1071,New_Glyph!E:G,3,0),VLOOKUP(F1071,CID_MAP!A:D,4,0))</f>
        <v>uni5D82-JP</v>
      </c>
    </row>
    <row r="1072" spans="1:7" ht="25.05" customHeight="1" x14ac:dyDescent="0.7">
      <c r="A1072" s="6" t="s">
        <v>67090</v>
      </c>
      <c r="B1072" s="3" t="s">
        <v>66331</v>
      </c>
      <c r="C1072" s="3" t="str">
        <f t="shared" si="15"/>
        <v>嶇</v>
      </c>
      <c r="D1072" s="3" t="s">
        <v>65957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16464</v>
      </c>
      <c r="G1072" s="3" t="str">
        <f>IFERROR(VLOOKUP(F1072,New_Glyph!E:G,3,0),VLOOKUP(F1072,CID_MAP!A:D,4,0))</f>
        <v>uni5D87-JP</v>
      </c>
    </row>
    <row r="1073" spans="1:7" ht="25.05" customHeight="1" x14ac:dyDescent="0.7">
      <c r="A1073" s="6" t="s">
        <v>67091</v>
      </c>
      <c r="B1073" s="3" t="s">
        <v>66341</v>
      </c>
      <c r="C1073" s="3" t="str">
        <f t="shared" si="15"/>
        <v>嶐</v>
      </c>
      <c r="D1073" s="3" t="s">
        <v>65957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16482</v>
      </c>
      <c r="G1073" s="3" t="str">
        <f>IFERROR(VLOOKUP(F1073,New_Glyph!E:G,3,0),VLOOKUP(F1073,CID_MAP!A:D,4,0))</f>
        <v>uni5D90-JP</v>
      </c>
    </row>
    <row r="1074" spans="1:7" ht="25.05" customHeight="1" x14ac:dyDescent="0.7">
      <c r="A1074" s="6" t="s">
        <v>67092</v>
      </c>
      <c r="B1074" s="3" t="s">
        <v>66341</v>
      </c>
      <c r="C1074" s="3" t="str">
        <f t="shared" si="15"/>
        <v>嶒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16485</v>
      </c>
      <c r="G1074" s="3" t="str">
        <f>IFERROR(VLOOKUP(F1074,New_Glyph!E:G,3,0),VLOOKUP(F1074,CID_MAP!A:D,4,0))</f>
        <v>uni5D92-JP</v>
      </c>
    </row>
    <row r="1075" spans="1:7" ht="25.05" customHeight="1" x14ac:dyDescent="0.7">
      <c r="A1075" s="6" t="s">
        <v>67093</v>
      </c>
      <c r="B1075" s="3" t="s">
        <v>66341</v>
      </c>
      <c r="C1075" s="3" t="str">
        <f t="shared" si="15"/>
        <v>嶙</v>
      </c>
      <c r="D1075" s="3" t="s">
        <v>65957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16502</v>
      </c>
      <c r="G1075" s="3" t="str">
        <f>IFERROR(VLOOKUP(F1075,New_Glyph!E:G,3,0),VLOOKUP(F1075,CID_MAP!A:D,4,0))</f>
        <v>uni5D99-JP</v>
      </c>
    </row>
    <row r="1076" spans="1:7" ht="25.05" customHeight="1" x14ac:dyDescent="0.7">
      <c r="A1076" s="6" t="s">
        <v>67094</v>
      </c>
      <c r="B1076" s="3" t="s">
        <v>66331</v>
      </c>
      <c r="C1076" s="3" t="str">
        <f t="shared" si="15"/>
        <v>嶲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61775</v>
      </c>
      <c r="G1076" s="3" t="str">
        <f>IFERROR(VLOOKUP(F1076,New_Glyph!E:G,3,0),VLOOKUP(F1076,CID_MAP!A:D,4,0))</f>
        <v>u2F9F4-JP</v>
      </c>
    </row>
    <row r="1077" spans="1:7" ht="25.05" customHeight="1" x14ac:dyDescent="0.7">
      <c r="A1077" s="6" t="s">
        <v>67094</v>
      </c>
      <c r="B1077" s="3" t="s">
        <v>66328</v>
      </c>
      <c r="C1077" s="3" t="str">
        <f t="shared" si="15"/>
        <v>嶲</v>
      </c>
      <c r="D1077" s="3" t="s">
        <v>65957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16559</v>
      </c>
      <c r="G1077" s="3" t="str">
        <f>IFERROR(VLOOKUP(F1077,New_Glyph!E:G,3,0),VLOOKUP(F1077,CID_MAP!A:D,4,0))</f>
        <v>uni5DB2-JP</v>
      </c>
    </row>
    <row r="1078" spans="1:7" ht="25.05" customHeight="1" x14ac:dyDescent="0.7">
      <c r="A1078" s="6" t="s">
        <v>67095</v>
      </c>
      <c r="B1078" s="3" t="s">
        <v>66341</v>
      </c>
      <c r="C1078" s="3" t="str">
        <f t="shared" si="15"/>
        <v>巃</v>
      </c>
      <c r="D1078" s="3" t="s">
        <v>65957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16597</v>
      </c>
      <c r="G1078" s="3" t="str">
        <f>IFERROR(VLOOKUP(F1078,New_Glyph!E:G,3,0),VLOOKUP(F1078,CID_MAP!A:D,4,0))</f>
        <v>uni5DC3-JP</v>
      </c>
    </row>
    <row r="1079" spans="1:7" ht="25.05" customHeight="1" x14ac:dyDescent="0.7">
      <c r="A1079" s="6" t="s">
        <v>67096</v>
      </c>
      <c r="B1079" s="3" t="s">
        <v>66331</v>
      </c>
      <c r="C1079" s="3" t="str">
        <f t="shared" si="15"/>
        <v>巉</v>
      </c>
      <c r="D1079" s="3" t="s">
        <v>65957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16609</v>
      </c>
      <c r="G1079" s="3" t="str">
        <f>IFERROR(VLOOKUP(F1079,New_Glyph!E:G,3,0),VLOOKUP(F1079,CID_MAP!A:D,4,0))</f>
        <v>uni5DC9-JP</v>
      </c>
    </row>
    <row r="1080" spans="1:7" ht="25.05" customHeight="1" x14ac:dyDescent="0.7">
      <c r="A1080" s="6" t="s">
        <v>67096</v>
      </c>
      <c r="B1080" s="3" t="s">
        <v>66328</v>
      </c>
      <c r="C1080" s="3" t="str">
        <f t="shared" si="15"/>
        <v>巉</v>
      </c>
      <c r="D1080" s="3" t="s">
        <v>65957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62157</v>
      </c>
      <c r="G1080" s="3" t="str">
        <f>IFERROR(VLOOKUP(F1080,New_Glyph!E:G,3,0),VLOOKUP(F1080,CID_MAP!A:D,4,0))</f>
        <v>uni5DC9uE0101-JP</v>
      </c>
    </row>
    <row r="1081" spans="1:7" ht="25.05" customHeight="1" x14ac:dyDescent="0.7">
      <c r="A1081" s="6" t="s">
        <v>67097</v>
      </c>
      <c r="B1081" s="3" t="s">
        <v>66331</v>
      </c>
      <c r="C1081" s="3" t="str">
        <f t="shared" si="15"/>
        <v>巍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16618</v>
      </c>
      <c r="G1081" s="3" t="str">
        <f>IFERROR(VLOOKUP(F1081,New_Glyph!E:G,3,0),VLOOKUP(F1081,CID_MAP!A:D,4,0))</f>
        <v>uni5DCD-JP</v>
      </c>
    </row>
    <row r="1082" spans="1:7" ht="25.05" customHeight="1" x14ac:dyDescent="0.7">
      <c r="A1082" s="6" t="s">
        <v>67098</v>
      </c>
      <c r="B1082" s="3" t="s">
        <v>66341</v>
      </c>
      <c r="C1082" s="3" t="str">
        <f t="shared" si="15"/>
        <v>巎</v>
      </c>
      <c r="D1082" s="3" t="s">
        <v>65957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16621</v>
      </c>
      <c r="G1082" s="3" t="str">
        <f>IFERROR(VLOOKUP(F1082,New_Glyph!E:G,3,0),VLOOKUP(F1082,CID_MAP!A:D,4,0))</f>
        <v>uni5DCE-JP</v>
      </c>
    </row>
    <row r="1083" spans="1:7" ht="25.05" customHeight="1" x14ac:dyDescent="0.7">
      <c r="A1083" s="6" t="s">
        <v>67099</v>
      </c>
      <c r="B1083" s="3" t="s">
        <v>66331</v>
      </c>
      <c r="C1083" s="3" t="str">
        <f t="shared" si="15"/>
        <v>巓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16632</v>
      </c>
      <c r="G1083" s="3" t="str">
        <f>IFERROR(VLOOKUP(F1083,New_Glyph!E:G,3,0),VLOOKUP(F1083,CID_MAP!A:D,4,0))</f>
        <v>uni5DD3-JP</v>
      </c>
    </row>
    <row r="1084" spans="1:7" ht="25.05" customHeight="1" x14ac:dyDescent="0.7">
      <c r="A1084" s="6" t="s">
        <v>67099</v>
      </c>
      <c r="B1084" s="3" t="s">
        <v>66329</v>
      </c>
      <c r="C1084" s="3" t="str">
        <f t="shared" si="15"/>
        <v>巓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62159</v>
      </c>
      <c r="G1084" s="3" t="str">
        <f>IFERROR(VLOOKUP(F1084,New_Glyph!E:G,3,0),VLOOKUP(F1084,CID_MAP!A:D,4,0))</f>
        <v>uni5DD3uE0101-JP</v>
      </c>
    </row>
    <row r="1085" spans="1:7" ht="25.05" customHeight="1" x14ac:dyDescent="0.7">
      <c r="A1085" s="6" t="s">
        <v>67100</v>
      </c>
      <c r="B1085" s="3" t="s">
        <v>66341</v>
      </c>
      <c r="C1085" s="3" t="str">
        <f t="shared" si="15"/>
        <v>巖</v>
      </c>
      <c r="D1085" s="3" t="s">
        <v>65957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16638</v>
      </c>
      <c r="G1085" s="3" t="str">
        <f>IFERROR(VLOOKUP(F1085,New_Glyph!E:G,3,0),VLOOKUP(F1085,CID_MAP!A:D,4,0))</f>
        <v>uni5DD6-JP</v>
      </c>
    </row>
    <row r="1086" spans="1:7" ht="25.05" customHeight="1" x14ac:dyDescent="0.7">
      <c r="A1086" s="6" t="s">
        <v>67101</v>
      </c>
      <c r="B1086" s="3" t="s">
        <v>66341</v>
      </c>
      <c r="C1086" s="3" t="str">
        <f t="shared" si="15"/>
        <v>巙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16647</v>
      </c>
      <c r="G1086" s="3" t="str">
        <f>IFERROR(VLOOKUP(F1086,New_Glyph!E:G,3,0),VLOOKUP(F1086,CID_MAP!A:D,4,0))</f>
        <v>uni5DD9-JP</v>
      </c>
    </row>
    <row r="1087" spans="1:7" ht="25.05" customHeight="1" x14ac:dyDescent="0.7">
      <c r="A1087" s="6" t="s">
        <v>67102</v>
      </c>
      <c r="B1087" s="3" t="s">
        <v>66331</v>
      </c>
      <c r="C1087" s="3" t="str">
        <f t="shared" si="15"/>
        <v>巡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16660</v>
      </c>
      <c r="G1087" s="3" t="str">
        <f>IFERROR(VLOOKUP(F1087,New_Glyph!E:G,3,0),VLOOKUP(F1087,CID_MAP!A:D,4,0))</f>
        <v>uni5DE1-JP</v>
      </c>
    </row>
    <row r="1088" spans="1:7" ht="25.05" customHeight="1" x14ac:dyDescent="0.7">
      <c r="A1088" s="6" t="s">
        <v>67102</v>
      </c>
      <c r="B1088" s="3" t="s">
        <v>66328</v>
      </c>
      <c r="C1088" s="3" t="str">
        <f t="shared" si="15"/>
        <v>巡</v>
      </c>
      <c r="D1088" s="3" t="s">
        <v>65957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62160</v>
      </c>
      <c r="G1088" s="3" t="str">
        <f>IFERROR(VLOOKUP(F1088,New_Glyph!E:G,3,0),VLOOKUP(F1088,CID_MAP!A:D,4,0))</f>
        <v>uni5DE1uE0101-JP</v>
      </c>
    </row>
    <row r="1089" spans="1:7" ht="25.05" customHeight="1" x14ac:dyDescent="0.7">
      <c r="A1089" s="6" t="s">
        <v>67103</v>
      </c>
      <c r="B1089" s="3" t="s">
        <v>66341</v>
      </c>
      <c r="C1089" s="3" t="str">
        <f t="shared" si="15"/>
        <v>巢</v>
      </c>
      <c r="D1089" s="3" t="s">
        <v>65957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16663</v>
      </c>
      <c r="G1089" s="3" t="str">
        <f>IFERROR(VLOOKUP(F1089,New_Glyph!E:G,3,0),VLOOKUP(F1089,CID_MAP!A:D,4,0))</f>
        <v>uni5DE2-JP</v>
      </c>
    </row>
    <row r="1090" spans="1:7" ht="25.05" customHeight="1" x14ac:dyDescent="0.7">
      <c r="A1090" s="6" t="s">
        <v>67104</v>
      </c>
      <c r="B1090" s="3" t="s">
        <v>66341</v>
      </c>
      <c r="C1090" s="3" t="str">
        <f t="shared" si="15"/>
        <v>巤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16665</v>
      </c>
      <c r="G1090" s="3" t="str">
        <f>IFERROR(VLOOKUP(F1090,New_Glyph!E:G,3,0),VLOOKUP(F1090,CID_MAP!A:D,4,0))</f>
        <v>uni5DE4-JP</v>
      </c>
    </row>
    <row r="1091" spans="1:7" ht="25.05" customHeight="1" x14ac:dyDescent="0.7">
      <c r="A1091" s="6" t="s">
        <v>67105</v>
      </c>
      <c r="B1091" s="3" t="s">
        <v>66331</v>
      </c>
      <c r="C1091" s="3" t="str">
        <f t="shared" si="15"/>
        <v>工</v>
      </c>
      <c r="D1091" s="3" t="s">
        <v>66339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16667</v>
      </c>
      <c r="G1091" s="3" t="str">
        <f>IFERROR(VLOOKUP(F1091,New_Glyph!E:G,3,0),VLOOKUP(F1091,CID_MAP!A:D,4,0))</f>
        <v>uni5DE5-JP</v>
      </c>
    </row>
    <row r="1092" spans="1:7" ht="25.05" customHeight="1" x14ac:dyDescent="0.7">
      <c r="A1092" s="6" t="s">
        <v>67105</v>
      </c>
      <c r="B1092" s="3" t="s">
        <v>66328</v>
      </c>
      <c r="C1092" s="3" t="str">
        <f t="shared" si="15"/>
        <v>工</v>
      </c>
      <c r="D1092" s="3" t="s">
        <v>66339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62161</v>
      </c>
      <c r="G1092" s="3" t="str">
        <f>IFERROR(VLOOKUP(F1092,New_Glyph!E:G,3,0),VLOOKUP(F1092,CID_MAP!A:D,4,0))</f>
        <v>uni5DE5uE0101-JP</v>
      </c>
    </row>
    <row r="1093" spans="1:7" ht="25.05" customHeight="1" x14ac:dyDescent="0.7">
      <c r="A1093" s="6" t="s">
        <v>67106</v>
      </c>
      <c r="B1093" s="3" t="s">
        <v>66341</v>
      </c>
      <c r="C1093" s="3" t="str">
        <f t="shared" si="15"/>
        <v>左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16668</v>
      </c>
      <c r="G1093" s="3" t="str">
        <f>IFERROR(VLOOKUP(F1093,New_Glyph!E:G,3,0),VLOOKUP(F1093,CID_MAP!A:D,4,0))</f>
        <v>uni5DE6-JP</v>
      </c>
    </row>
    <row r="1094" spans="1:7" ht="25.05" customHeight="1" x14ac:dyDescent="0.7">
      <c r="A1094" s="6" t="s">
        <v>67107</v>
      </c>
      <c r="B1094" s="3" t="s">
        <v>66331</v>
      </c>
      <c r="C1094" s="3" t="str">
        <f t="shared" si="15"/>
        <v>巨</v>
      </c>
      <c r="D1094" s="3" t="s">
        <v>65957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16671</v>
      </c>
      <c r="G1094" s="3" t="str">
        <f>IFERROR(VLOOKUP(F1094,New_Glyph!E:G,3,0),VLOOKUP(F1094,CID_MAP!A:D,4,0))</f>
        <v>uni5DE8-JP</v>
      </c>
    </row>
    <row r="1095" spans="1:7" ht="25.05" customHeight="1" x14ac:dyDescent="0.7">
      <c r="A1095" s="6" t="s">
        <v>67107</v>
      </c>
      <c r="B1095" s="3" t="s">
        <v>66328</v>
      </c>
      <c r="C1095" s="3" t="str">
        <f t="shared" si="15"/>
        <v>巨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62162</v>
      </c>
      <c r="G1095" s="3" t="str">
        <f>IFERROR(VLOOKUP(F1095,New_Glyph!E:G,3,0),VLOOKUP(F1095,CID_MAP!A:D,4,0))</f>
        <v>uni5DE8uE0101-JP</v>
      </c>
    </row>
    <row r="1096" spans="1:7" ht="25.05" customHeight="1" x14ac:dyDescent="0.7">
      <c r="A1096" s="6" t="s">
        <v>67108</v>
      </c>
      <c r="B1096" s="3" t="s">
        <v>66341</v>
      </c>
      <c r="C1096" s="3" t="str">
        <f t="shared" si="15"/>
        <v>巩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16673</v>
      </c>
      <c r="G1096" s="3" t="str">
        <f>IFERROR(VLOOKUP(F1096,New_Glyph!E:G,3,0),VLOOKUP(F1096,CID_MAP!A:D,4,0))</f>
        <v>uni5DE9-JP</v>
      </c>
    </row>
    <row r="1097" spans="1:7" ht="25.05" customHeight="1" x14ac:dyDescent="0.7">
      <c r="A1097" s="6" t="s">
        <v>67109</v>
      </c>
      <c r="B1097" s="3" t="s">
        <v>66341</v>
      </c>
      <c r="C1097" s="3" t="str">
        <f t="shared" si="15"/>
        <v>己</v>
      </c>
      <c r="D1097" s="3" t="s">
        <v>66339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16684</v>
      </c>
      <c r="G1097" s="3" t="str">
        <f>IFERROR(VLOOKUP(F1097,New_Glyph!E:G,3,0),VLOOKUP(F1097,CID_MAP!A:D,4,0))</f>
        <v>uni5DF1-JP</v>
      </c>
    </row>
    <row r="1098" spans="1:7" ht="25.05" customHeight="1" x14ac:dyDescent="0.7">
      <c r="A1098" s="6" t="s">
        <v>67110</v>
      </c>
      <c r="B1098" s="3" t="s">
        <v>66331</v>
      </c>
      <c r="C1098" s="3" t="str">
        <f t="shared" si="15"/>
        <v>巷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61840</v>
      </c>
      <c r="G1098" s="3" t="str">
        <f>IFERROR(VLOOKUP(F1098,New_Glyph!E:G,3,0),VLOOKUP(F1098,CID_MAP!A:D,4,0))</f>
        <v>uni5DF7-JP90-JP</v>
      </c>
    </row>
    <row r="1099" spans="1:7" ht="25.05" customHeight="1" x14ac:dyDescent="0.7">
      <c r="A1099" s="6" t="s">
        <v>67110</v>
      </c>
      <c r="B1099" s="3" t="s">
        <v>66328</v>
      </c>
      <c r="C1099" s="3" t="str">
        <f t="shared" si="15"/>
        <v>巷</v>
      </c>
      <c r="D1099" s="3" t="s">
        <v>65957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16690</v>
      </c>
      <c r="G1099" s="3" t="str">
        <f>IFERROR(VLOOKUP(F1099,New_Glyph!E:G,3,0),VLOOKUP(F1099,CID_MAP!A:D,4,0))</f>
        <v>uni5DF7-JP</v>
      </c>
    </row>
    <row r="1100" spans="1:7" ht="25.05" customHeight="1" x14ac:dyDescent="0.7">
      <c r="A1100" s="6" t="s">
        <v>67111</v>
      </c>
      <c r="B1100" s="3" t="s">
        <v>66341</v>
      </c>
      <c r="C1100" s="3" t="str">
        <f t="shared" si="15"/>
        <v>巸</v>
      </c>
      <c r="D1100" s="3" t="s">
        <v>65957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16691</v>
      </c>
      <c r="G1100" s="3" t="str">
        <f>IFERROR(VLOOKUP(F1100,New_Glyph!E:G,3,0),VLOOKUP(F1100,CID_MAP!A:D,4,0))</f>
        <v>uni5DF8-JP</v>
      </c>
    </row>
    <row r="1101" spans="1:7" ht="25.05" customHeight="1" x14ac:dyDescent="0.7">
      <c r="A1101" s="6" t="s">
        <v>67112</v>
      </c>
      <c r="B1101" s="3" t="s">
        <v>66341</v>
      </c>
      <c r="C1101" s="3" t="str">
        <f t="shared" si="15"/>
        <v>巻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16695</v>
      </c>
      <c r="G1101" s="3" t="str">
        <f>IFERROR(VLOOKUP(F1101,New_Glyph!E:G,3,0),VLOOKUP(F1101,CID_MAP!A:D,4,0))</f>
        <v>uni5DFB-JP</v>
      </c>
    </row>
    <row r="1102" spans="1:7" ht="25.05" customHeight="1" x14ac:dyDescent="0.7">
      <c r="A1102" s="6" t="s">
        <v>67113</v>
      </c>
      <c r="B1102" s="3" t="s">
        <v>66331</v>
      </c>
      <c r="C1102" s="3" t="str">
        <f t="shared" si="15"/>
        <v>巽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16698</v>
      </c>
      <c r="G1102" s="3" t="str">
        <f>IFERROR(VLOOKUP(F1102,New_Glyph!E:G,3,0),VLOOKUP(F1102,CID_MAP!A:D,4,0))</f>
        <v>uni5DFD-JP</v>
      </c>
    </row>
    <row r="1103" spans="1:7" ht="25.05" customHeight="1" x14ac:dyDescent="0.7">
      <c r="A1103" s="6" t="s">
        <v>67113</v>
      </c>
      <c r="B1103" s="3" t="s">
        <v>66328</v>
      </c>
      <c r="C1103" s="3" t="str">
        <f t="shared" si="15"/>
        <v>巽</v>
      </c>
      <c r="D1103" s="3" t="s">
        <v>65957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61744</v>
      </c>
      <c r="G1103" s="3" t="str">
        <f>IFERROR(VLOOKUP(F1103,New_Glyph!E:G,3,0),VLOOKUP(F1103,CID_MAP!A:D,4,0))</f>
        <v>u2F884-JP</v>
      </c>
    </row>
    <row r="1104" spans="1:7" ht="25.05" customHeight="1" x14ac:dyDescent="0.7">
      <c r="A1104" s="6" t="s">
        <v>67114</v>
      </c>
      <c r="B1104" s="3" t="s">
        <v>66341</v>
      </c>
      <c r="C1104" s="3" t="str">
        <f t="shared" si="15"/>
        <v>希</v>
      </c>
      <c r="D1104" s="3" t="s">
        <v>65957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16719</v>
      </c>
      <c r="G1104" s="3" t="str">
        <f>IFERROR(VLOOKUP(F1104,New_Glyph!E:G,3,0),VLOOKUP(F1104,CID_MAP!A:D,4,0))</f>
        <v>uni5E0C-JP</v>
      </c>
    </row>
    <row r="1105" spans="1:7" ht="25.05" customHeight="1" x14ac:dyDescent="0.7">
      <c r="A1105" s="6" t="s">
        <v>67115</v>
      </c>
      <c r="B1105" s="3" t="s">
        <v>66341</v>
      </c>
      <c r="C1105" s="3" t="str">
        <f t="shared" si="15"/>
        <v>帚</v>
      </c>
      <c r="D1105" s="3" t="s">
        <v>65957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16739</v>
      </c>
      <c r="G1105" s="3" t="str">
        <f>IFERROR(VLOOKUP(F1105,New_Glyph!E:G,3,0),VLOOKUP(F1105,CID_MAP!A:D,4,0))</f>
        <v>uni5E1A-JP</v>
      </c>
    </row>
    <row r="1106" spans="1:7" ht="25.05" customHeight="1" x14ac:dyDescent="0.7">
      <c r="A1106" s="6" t="s">
        <v>67116</v>
      </c>
      <c r="B1106" s="3" t="s">
        <v>66331</v>
      </c>
      <c r="C1106" s="3" t="str">
        <f t="shared" si="15"/>
        <v>帝</v>
      </c>
      <c r="D1106" s="3" t="s">
        <v>65957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16743</v>
      </c>
      <c r="G1106" s="3" t="str">
        <f>IFERROR(VLOOKUP(F1106,New_Glyph!E:G,3,0),VLOOKUP(F1106,CID_MAP!A:D,4,0))</f>
        <v>uni5E1D-JP</v>
      </c>
    </row>
    <row r="1107" spans="1:7" ht="25.05" customHeight="1" x14ac:dyDescent="0.7">
      <c r="A1107" s="6" t="s">
        <v>67116</v>
      </c>
      <c r="B1107" s="3" t="s">
        <v>66328</v>
      </c>
      <c r="C1107" s="3" t="str">
        <f t="shared" si="15"/>
        <v>帝</v>
      </c>
      <c r="D1107" s="3" t="s">
        <v>65957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62164</v>
      </c>
      <c r="G1107" s="3" t="str">
        <f>IFERROR(VLOOKUP(F1107,New_Glyph!E:G,3,0),VLOOKUP(F1107,CID_MAP!A:D,4,0))</f>
        <v>uni5E1DuE0101-JP</v>
      </c>
    </row>
    <row r="1108" spans="1:7" ht="25.05" customHeight="1" x14ac:dyDescent="0.7">
      <c r="A1108" s="6" t="s">
        <v>67117</v>
      </c>
      <c r="B1108" s="3" t="s">
        <v>66341</v>
      </c>
      <c r="C1108" s="3" t="str">
        <f t="shared" si="15"/>
        <v>帨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16760</v>
      </c>
      <c r="G1108" s="3" t="str">
        <f>IFERROR(VLOOKUP(F1108,New_Glyph!E:G,3,0),VLOOKUP(F1108,CID_MAP!A:D,4,0))</f>
        <v>uni5E28-JP</v>
      </c>
    </row>
    <row r="1109" spans="1:7" ht="25.05" customHeight="1" x14ac:dyDescent="0.7">
      <c r="A1109" s="6" t="s">
        <v>67118</v>
      </c>
      <c r="B1109" s="3" t="s">
        <v>66341</v>
      </c>
      <c r="C1109" s="3" t="str">
        <f t="shared" si="15"/>
        <v>師</v>
      </c>
      <c r="D1109" s="3" t="s">
        <v>65957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16766</v>
      </c>
      <c r="G1109" s="3" t="str">
        <f>IFERROR(VLOOKUP(F1109,New_Glyph!E:G,3,0),VLOOKUP(F1109,CID_MAP!A:D,4,0))</f>
        <v>uni5E2B-JP</v>
      </c>
    </row>
    <row r="1110" spans="1:7" ht="25.05" customHeight="1" x14ac:dyDescent="0.7">
      <c r="A1110" s="6" t="s">
        <v>67119</v>
      </c>
      <c r="B1110" s="3" t="s">
        <v>66341</v>
      </c>
      <c r="C1110" s="3" t="str">
        <f t="shared" si="15"/>
        <v>帮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16770</v>
      </c>
      <c r="G1110" s="3" t="str">
        <f>IFERROR(VLOOKUP(F1110,New_Glyph!E:G,3,0),VLOOKUP(F1110,CID_MAP!A:D,4,0))</f>
        <v>uni5E2E-JP</v>
      </c>
    </row>
    <row r="1111" spans="1:7" ht="25.05" customHeight="1" x14ac:dyDescent="0.7">
      <c r="A1111" s="6" t="s">
        <v>67120</v>
      </c>
      <c r="B1111" s="3" t="s">
        <v>66341</v>
      </c>
      <c r="C1111" s="3" t="str">
        <f t="shared" si="15"/>
        <v>帯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16772</v>
      </c>
      <c r="G1111" s="3" t="str">
        <f>IFERROR(VLOOKUP(F1111,New_Glyph!E:G,3,0),VLOOKUP(F1111,CID_MAP!A:D,4,0))</f>
        <v>uni5E2F-JP</v>
      </c>
    </row>
    <row r="1112" spans="1:7" ht="25.05" customHeight="1" x14ac:dyDescent="0.7">
      <c r="A1112" s="6" t="s">
        <v>67121</v>
      </c>
      <c r="B1112" s="3" t="s">
        <v>66331</v>
      </c>
      <c r="C1112" s="3" t="str">
        <f t="shared" si="15"/>
        <v>帰</v>
      </c>
      <c r="D1112" s="3" t="s">
        <v>65957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16774</v>
      </c>
      <c r="G1112" s="3" t="str">
        <f>IFERROR(VLOOKUP(F1112,New_Glyph!E:G,3,0),VLOOKUP(F1112,CID_MAP!A:D,4,0))</f>
        <v>uni5E30-JP</v>
      </c>
    </row>
    <row r="1113" spans="1:7" ht="25.05" customHeight="1" x14ac:dyDescent="0.7">
      <c r="A1113" s="6" t="s">
        <v>67121</v>
      </c>
      <c r="B1113" s="3" t="s">
        <v>66329</v>
      </c>
      <c r="C1113" s="3" t="str">
        <f t="shared" si="15"/>
        <v>帰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62165</v>
      </c>
      <c r="G1113" s="3" t="str">
        <f>IFERROR(VLOOKUP(F1113,New_Glyph!E:G,3,0),VLOOKUP(F1113,CID_MAP!A:D,4,0))</f>
        <v>uni5E30uE0101-JP</v>
      </c>
    </row>
    <row r="1114" spans="1:7" ht="25.05" customHeight="1" x14ac:dyDescent="0.7">
      <c r="A1114" s="6" t="s">
        <v>67122</v>
      </c>
      <c r="B1114" s="3" t="s">
        <v>66331</v>
      </c>
      <c r="C1114" s="3" t="str">
        <f t="shared" si="15"/>
        <v>帽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16792</v>
      </c>
      <c r="G1114" s="3" t="str">
        <f>IFERROR(VLOOKUP(F1114,New_Glyph!E:G,3,0),VLOOKUP(F1114,CID_MAP!A:D,4,0))</f>
        <v>uni5E3D-JP</v>
      </c>
    </row>
    <row r="1115" spans="1:7" ht="25.05" customHeight="1" x14ac:dyDescent="0.7">
      <c r="A1115" s="6" t="s">
        <v>67122</v>
      </c>
      <c r="B1115" s="3" t="s">
        <v>66328</v>
      </c>
      <c r="C1115" s="3" t="str">
        <f t="shared" si="15"/>
        <v>帽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62166</v>
      </c>
      <c r="G1115" s="3" t="str">
        <f>IFERROR(VLOOKUP(F1115,New_Glyph!E:G,3,0),VLOOKUP(F1115,CID_MAP!A:D,4,0))</f>
        <v>uni5E3DuE0101-JP</v>
      </c>
    </row>
    <row r="1116" spans="1:7" ht="25.05" customHeight="1" x14ac:dyDescent="0.7">
      <c r="A1116" s="6" t="s">
        <v>67123</v>
      </c>
      <c r="B1116" s="3" t="s">
        <v>66341</v>
      </c>
      <c r="C1116" s="3" t="str">
        <f t="shared" si="15"/>
        <v>帾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16793</v>
      </c>
      <c r="G1116" s="3" t="str">
        <f>IFERROR(VLOOKUP(F1116,New_Glyph!E:G,3,0),VLOOKUP(F1116,CID_MAP!A:D,4,0))</f>
        <v>uni5E3E-JP</v>
      </c>
    </row>
    <row r="1117" spans="1:7" ht="25.05" customHeight="1" x14ac:dyDescent="0.7">
      <c r="A1117" s="6" t="s">
        <v>67124</v>
      </c>
      <c r="B1117" s="3" t="s">
        <v>66331</v>
      </c>
      <c r="C1117" s="3" t="str">
        <f t="shared" si="15"/>
        <v>幃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16799</v>
      </c>
      <c r="G1117" s="3" t="str">
        <f>IFERROR(VLOOKUP(F1117,New_Glyph!E:G,3,0),VLOOKUP(F1117,CID_MAP!A:D,4,0))</f>
        <v>uni5E43-JP</v>
      </c>
    </row>
    <row r="1118" spans="1:7" ht="25.05" customHeight="1" x14ac:dyDescent="0.7">
      <c r="A1118" s="6" t="s">
        <v>67124</v>
      </c>
      <c r="B1118" s="3" t="s">
        <v>66328</v>
      </c>
      <c r="C1118" s="3" t="str">
        <f t="shared" si="15"/>
        <v>幃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62167</v>
      </c>
      <c r="G1118" s="3" t="str">
        <f>IFERROR(VLOOKUP(F1118,New_Glyph!E:G,3,0),VLOOKUP(F1118,CID_MAP!A:D,4,0))</f>
        <v>uni5E43uE0101-JP</v>
      </c>
    </row>
    <row r="1119" spans="1:7" ht="25.05" customHeight="1" x14ac:dyDescent="0.7">
      <c r="A1119" s="6" t="s">
        <v>67125</v>
      </c>
      <c r="B1119" s="3" t="s">
        <v>66331</v>
      </c>
      <c r="C1119" s="3" t="str">
        <f t="shared" si="15"/>
        <v>幔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16825</v>
      </c>
      <c r="G1119" s="3" t="str">
        <f>IFERROR(VLOOKUP(F1119,New_Glyph!E:G,3,0),VLOOKUP(F1119,CID_MAP!A:D,4,0))</f>
        <v>uni5E54-JP</v>
      </c>
    </row>
    <row r="1120" spans="1:7" ht="25.05" customHeight="1" x14ac:dyDescent="0.7">
      <c r="A1120" s="6" t="s">
        <v>67125</v>
      </c>
      <c r="B1120" s="3" t="s">
        <v>66328</v>
      </c>
      <c r="C1120" s="3" t="str">
        <f t="shared" si="15"/>
        <v>幔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62168</v>
      </c>
      <c r="G1120" s="3" t="str">
        <f>IFERROR(VLOOKUP(F1120,New_Glyph!E:G,3,0),VLOOKUP(F1120,CID_MAP!A:D,4,0))</f>
        <v>uni5E54uE0101-JP</v>
      </c>
    </row>
    <row r="1121" spans="1:7" ht="25.05" customHeight="1" x14ac:dyDescent="0.7">
      <c r="A1121" s="6" t="s">
        <v>67126</v>
      </c>
      <c r="B1121" s="3" t="s">
        <v>66341</v>
      </c>
      <c r="C1121" s="3" t="str">
        <f t="shared" si="15"/>
        <v>幕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16826</v>
      </c>
      <c r="G1121" s="3" t="str">
        <f>IFERROR(VLOOKUP(F1121,New_Glyph!E:G,3,0),VLOOKUP(F1121,CID_MAP!A:D,4,0))</f>
        <v>uni5E55-CN</v>
      </c>
    </row>
    <row r="1122" spans="1:7" ht="25.05" customHeight="1" x14ac:dyDescent="0.7">
      <c r="A1122" s="6" t="s">
        <v>67127</v>
      </c>
      <c r="B1122" s="3" t="s">
        <v>66341</v>
      </c>
      <c r="C1122" s="3" t="str">
        <f t="shared" si="15"/>
        <v>幛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16834</v>
      </c>
      <c r="G1122" s="3" t="str">
        <f>IFERROR(VLOOKUP(F1122,New_Glyph!E:G,3,0),VLOOKUP(F1122,CID_MAP!A:D,4,0))</f>
        <v>uni5E5B-JP</v>
      </c>
    </row>
    <row r="1123" spans="1:7" ht="25.05" customHeight="1" x14ac:dyDescent="0.7">
      <c r="A1123" s="6" t="s">
        <v>67128</v>
      </c>
      <c r="B1123" s="3" t="s">
        <v>66341</v>
      </c>
      <c r="C1123" s="3" t="str">
        <f t="shared" si="15"/>
        <v>幟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16841</v>
      </c>
      <c r="G1123" s="3" t="str">
        <f>IFERROR(VLOOKUP(F1123,New_Glyph!E:G,3,0),VLOOKUP(F1123,CID_MAP!A:D,4,0))</f>
        <v>uni5E5F-JP</v>
      </c>
    </row>
    <row r="1124" spans="1:7" ht="25.05" customHeight="1" x14ac:dyDescent="0.7">
      <c r="A1124" s="6" t="s">
        <v>67129</v>
      </c>
      <c r="B1124" s="3" t="s">
        <v>66341</v>
      </c>
      <c r="C1124" s="3" t="str">
        <f t="shared" si="15"/>
        <v>幢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16847</v>
      </c>
      <c r="G1124" s="3" t="str">
        <f>IFERROR(VLOOKUP(F1124,New_Glyph!E:G,3,0),VLOOKUP(F1124,CID_MAP!A:D,4,0))</f>
        <v>uni5E62-JP</v>
      </c>
    </row>
    <row r="1125" spans="1:7" ht="25.05" customHeight="1" x14ac:dyDescent="0.7">
      <c r="A1125" s="6" t="s">
        <v>67130</v>
      </c>
      <c r="B1125" s="3" t="s">
        <v>66331</v>
      </c>
      <c r="C1125" s="3" t="str">
        <f t="shared" si="15"/>
        <v>幣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16849</v>
      </c>
      <c r="G1125" s="3" t="str">
        <f>IFERROR(VLOOKUP(F1125,New_Glyph!E:G,3,0),VLOOKUP(F1125,CID_MAP!A:D,4,0))</f>
        <v>uni5E63-JP</v>
      </c>
    </row>
    <row r="1126" spans="1:7" ht="25.05" customHeight="1" x14ac:dyDescent="0.7">
      <c r="A1126" s="6" t="s">
        <v>67130</v>
      </c>
      <c r="B1126" s="3" t="s">
        <v>66328</v>
      </c>
      <c r="C1126" s="3" t="str">
        <f t="shared" si="15"/>
        <v>幣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62169</v>
      </c>
      <c r="G1126" s="3" t="str">
        <f>IFERROR(VLOOKUP(F1126,New_Glyph!E:G,3,0),VLOOKUP(F1126,CID_MAP!A:D,4,0))</f>
        <v>uni5E63uE0101-JP</v>
      </c>
    </row>
    <row r="1127" spans="1:7" ht="25.05" customHeight="1" x14ac:dyDescent="0.7">
      <c r="A1127" s="6" t="s">
        <v>67131</v>
      </c>
      <c r="B1127" s="3" t="s">
        <v>66331</v>
      </c>
      <c r="C1127" s="3" t="str">
        <f t="shared" si="15"/>
        <v>幤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16850</v>
      </c>
      <c r="G1127" s="3" t="str">
        <f>IFERROR(VLOOKUP(F1127,New_Glyph!E:G,3,0),VLOOKUP(F1127,CID_MAP!A:D,4,0))</f>
        <v>uni5E64-JP</v>
      </c>
    </row>
    <row r="1128" spans="1:7" ht="25.05" customHeight="1" x14ac:dyDescent="0.7">
      <c r="A1128" s="6" t="s">
        <v>67131</v>
      </c>
      <c r="B1128" s="3" t="s">
        <v>66329</v>
      </c>
      <c r="C1128" s="3" t="str">
        <f t="shared" si="15"/>
        <v>幤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62170</v>
      </c>
      <c r="G1128" s="3" t="str">
        <f>IFERROR(VLOOKUP(F1128,New_Glyph!E:G,3,0),VLOOKUP(F1128,CID_MAP!A:D,4,0))</f>
        <v>uni5E64uE0101-JP</v>
      </c>
    </row>
    <row r="1129" spans="1:7" ht="25.05" customHeight="1" x14ac:dyDescent="0.7">
      <c r="A1129" s="6" t="s">
        <v>67132</v>
      </c>
      <c r="B1129" s="3" t="s">
        <v>66341</v>
      </c>
      <c r="C1129" s="3" t="str">
        <f t="shared" si="15"/>
        <v>幪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16860</v>
      </c>
      <c r="G1129" s="3" t="str">
        <f>IFERROR(VLOOKUP(F1129,New_Glyph!E:G,3,0),VLOOKUP(F1129,CID_MAP!A:D,4,0))</f>
        <v>uni5E6A-JP</v>
      </c>
    </row>
    <row r="1130" spans="1:7" ht="25.05" customHeight="1" x14ac:dyDescent="0.7">
      <c r="A1130" s="6" t="s">
        <v>67133</v>
      </c>
      <c r="B1130" s="3" t="s">
        <v>66341</v>
      </c>
      <c r="C1130" s="3" t="str">
        <f t="shared" si="15"/>
        <v>幭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16865</v>
      </c>
      <c r="G1130" s="3" t="str">
        <f>IFERROR(VLOOKUP(F1130,New_Glyph!E:G,3,0),VLOOKUP(F1130,CID_MAP!A:D,4,0))</f>
        <v>uni5E6D-JP</v>
      </c>
    </row>
    <row r="1131" spans="1:7" ht="25.05" customHeight="1" x14ac:dyDescent="0.7">
      <c r="A1131" s="6" t="s">
        <v>67134</v>
      </c>
      <c r="B1131" s="3" t="s">
        <v>66341</v>
      </c>
      <c r="C1131" s="3" t="str">
        <f t="shared" ref="C1131:C1193" si="16">_xlfn.UNICHAR(HEX2DEC(A1131))</f>
        <v>幰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16871</v>
      </c>
      <c r="G1131" s="3" t="str">
        <f>IFERROR(VLOOKUP(F1131,New_Glyph!E:G,3,0),VLOOKUP(F1131,CID_MAP!A:D,4,0))</f>
        <v>uni5E70-JP</v>
      </c>
    </row>
    <row r="1132" spans="1:7" ht="25.05" customHeight="1" x14ac:dyDescent="0.7">
      <c r="A1132" s="6" t="s">
        <v>67135</v>
      </c>
      <c r="B1132" s="3" t="s">
        <v>66331</v>
      </c>
      <c r="C1132" s="3" t="str">
        <f t="shared" si="16"/>
        <v>平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16878</v>
      </c>
      <c r="G1132" s="3" t="str">
        <f>IFERROR(VLOOKUP(F1132,New_Glyph!E:G,3,0),VLOOKUP(F1132,CID_MAP!A:D,4,0))</f>
        <v>uni5E73-JP</v>
      </c>
    </row>
    <row r="1133" spans="1:7" ht="25.05" customHeight="1" x14ac:dyDescent="0.7">
      <c r="A1133" s="6" t="s">
        <v>67135</v>
      </c>
      <c r="B1133" s="3" t="s">
        <v>66328</v>
      </c>
      <c r="C1133" s="3" t="str">
        <f t="shared" si="16"/>
        <v>平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62171</v>
      </c>
      <c r="G1133" s="3" t="str">
        <f>IFERROR(VLOOKUP(F1133,New_Glyph!E:G,3,0),VLOOKUP(F1133,CID_MAP!A:D,4,0))</f>
        <v>uni5E73uE0101-JP</v>
      </c>
    </row>
    <row r="1134" spans="1:7" ht="25.05" customHeight="1" x14ac:dyDescent="0.7">
      <c r="A1134" s="6" t="s">
        <v>67136</v>
      </c>
      <c r="B1134" s="3" t="s">
        <v>66341</v>
      </c>
      <c r="C1134" s="3" t="str">
        <f t="shared" si="16"/>
        <v>年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16879</v>
      </c>
      <c r="G1134" s="3" t="str">
        <f>IFERROR(VLOOKUP(F1134,New_Glyph!E:G,3,0),VLOOKUP(F1134,CID_MAP!A:D,4,0))</f>
        <v>uni5E74-JP</v>
      </c>
    </row>
    <row r="1135" spans="1:7" ht="25.05" customHeight="1" x14ac:dyDescent="0.7">
      <c r="A1135" s="6" t="s">
        <v>67137</v>
      </c>
      <c r="B1135" s="3" t="s">
        <v>66341</v>
      </c>
      <c r="C1135" s="3" t="str">
        <f t="shared" si="16"/>
        <v>幵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16880</v>
      </c>
      <c r="G1135" s="3" t="str">
        <f>IFERROR(VLOOKUP(F1135,New_Glyph!E:G,3,0),VLOOKUP(F1135,CID_MAP!A:D,4,0))</f>
        <v>uni5E75-JP</v>
      </c>
    </row>
    <row r="1136" spans="1:7" ht="25.05" customHeight="1" x14ac:dyDescent="0.7">
      <c r="A1136" s="6" t="s">
        <v>67138</v>
      </c>
      <c r="B1136" s="3" t="s">
        <v>66341</v>
      </c>
      <c r="C1136" s="3" t="str">
        <f t="shared" si="16"/>
        <v>幸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16886</v>
      </c>
      <c r="G1136" s="3" t="str">
        <f>IFERROR(VLOOKUP(F1136,New_Glyph!E:G,3,0),VLOOKUP(F1136,CID_MAP!A:D,4,0))</f>
        <v>uni5E78-JP</v>
      </c>
    </row>
    <row r="1137" spans="1:7" ht="25.05" customHeight="1" x14ac:dyDescent="0.7">
      <c r="A1137" s="6" t="s">
        <v>67139</v>
      </c>
      <c r="B1137" s="3" t="s">
        <v>66331</v>
      </c>
      <c r="C1137" s="3" t="str">
        <f t="shared" si="16"/>
        <v>幾</v>
      </c>
      <c r="D1137" s="3" t="s">
        <v>65957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16897</v>
      </c>
      <c r="G1137" s="3" t="str">
        <f>IFERROR(VLOOKUP(F1137,New_Glyph!E:G,3,0),VLOOKUP(F1137,CID_MAP!A:D,4,0))</f>
        <v>uni5E7E-JP</v>
      </c>
    </row>
    <row r="1138" spans="1:7" ht="25.05" customHeight="1" x14ac:dyDescent="0.7">
      <c r="A1138" s="6" t="s">
        <v>67139</v>
      </c>
      <c r="B1138" s="3" t="s">
        <v>66329</v>
      </c>
      <c r="C1138" s="3" t="str">
        <f t="shared" si="16"/>
        <v>幾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62172</v>
      </c>
      <c r="G1138" s="3" t="str">
        <f>IFERROR(VLOOKUP(F1138,New_Glyph!E:G,3,0),VLOOKUP(F1138,CID_MAP!A:D,4,0))</f>
        <v>uni5E7EuE0101-JP</v>
      </c>
    </row>
    <row r="1139" spans="1:7" ht="25.05" customHeight="1" x14ac:dyDescent="0.7">
      <c r="A1139" s="6" t="s">
        <v>67140</v>
      </c>
      <c r="B1139" s="3" t="s">
        <v>66341</v>
      </c>
      <c r="C1139" s="3" t="str">
        <f t="shared" si="16"/>
        <v>底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16937</v>
      </c>
      <c r="G1139" s="3" t="str">
        <f>IFERROR(VLOOKUP(F1139,New_Glyph!E:G,3,0),VLOOKUP(F1139,CID_MAP!A:D,4,0))</f>
        <v>uni5E95-JP</v>
      </c>
    </row>
    <row r="1140" spans="1:7" ht="25.05" customHeight="1" x14ac:dyDescent="0.7">
      <c r="A1140" s="6" t="s">
        <v>67141</v>
      </c>
      <c r="B1140" s="3" t="s">
        <v>66331</v>
      </c>
      <c r="C1140" s="3" t="str">
        <f t="shared" si="16"/>
        <v>庖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61841</v>
      </c>
      <c r="G1140" s="3" t="str">
        <f>IFERROR(VLOOKUP(F1140,New_Glyph!E:G,3,0),VLOOKUP(F1140,CID_MAP!A:D,4,0))</f>
        <v>uni5E96-JP90-JP</v>
      </c>
    </row>
    <row r="1141" spans="1:7" ht="25.05" customHeight="1" x14ac:dyDescent="0.7">
      <c r="A1141" s="6" t="s">
        <v>67141</v>
      </c>
      <c r="B1141" s="3" t="s">
        <v>66328</v>
      </c>
      <c r="C1141" s="3" t="str">
        <f t="shared" si="16"/>
        <v>庖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16940</v>
      </c>
      <c r="G1141" s="3" t="str">
        <f>IFERROR(VLOOKUP(F1141,New_Glyph!E:G,3,0),VLOOKUP(F1141,CID_MAP!A:D,4,0))</f>
        <v>uni5E96-JP</v>
      </c>
    </row>
    <row r="1142" spans="1:7" ht="25.05" customHeight="1" x14ac:dyDescent="0.7">
      <c r="A1142" s="6" t="s">
        <v>67142</v>
      </c>
      <c r="B1142" s="3" t="s">
        <v>66341</v>
      </c>
      <c r="C1142" s="3" t="str">
        <f t="shared" si="16"/>
        <v>度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16967</v>
      </c>
      <c r="G1142" s="3" t="str">
        <f>IFERROR(VLOOKUP(F1142,New_Glyph!E:G,3,0),VLOOKUP(F1142,CID_MAP!A:D,4,0))</f>
        <v>uni5EA6-JP</v>
      </c>
    </row>
    <row r="1143" spans="1:7" ht="25.05" customHeight="1" x14ac:dyDescent="0.7">
      <c r="A1143" s="6" t="s">
        <v>67143</v>
      </c>
      <c r="B1143" s="3" t="s">
        <v>66341</v>
      </c>
      <c r="C1143" s="3" t="str">
        <f t="shared" si="16"/>
        <v>庬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16978</v>
      </c>
      <c r="G1143" s="3" t="str">
        <f>IFERROR(VLOOKUP(F1143,New_Glyph!E:G,3,0),VLOOKUP(F1143,CID_MAP!A:D,4,0))</f>
        <v>uni5EAC-JP</v>
      </c>
    </row>
    <row r="1144" spans="1:7" ht="25.05" customHeight="1" x14ac:dyDescent="0.7">
      <c r="A1144" s="6" t="s">
        <v>67144</v>
      </c>
      <c r="B1144" s="3" t="s">
        <v>66331</v>
      </c>
      <c r="C1144" s="3" t="str">
        <f t="shared" si="16"/>
        <v>庭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16981</v>
      </c>
      <c r="G1144" s="3" t="str">
        <f>IFERROR(VLOOKUP(F1144,New_Glyph!E:G,3,0),VLOOKUP(F1144,CID_MAP!A:D,4,0))</f>
        <v>uni5EAD-JP</v>
      </c>
    </row>
    <row r="1145" spans="1:7" ht="25.05" customHeight="1" x14ac:dyDescent="0.7">
      <c r="A1145" s="6" t="s">
        <v>67144</v>
      </c>
      <c r="B1145" s="3" t="s">
        <v>66329</v>
      </c>
      <c r="C1145" s="3" t="str">
        <f t="shared" si="16"/>
        <v>庭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62173</v>
      </c>
      <c r="G1145" s="3" t="str">
        <f>IFERROR(VLOOKUP(F1145,New_Glyph!E:G,3,0),VLOOKUP(F1145,CID_MAP!A:D,4,0))</f>
        <v>uni5EADuE0101-JP</v>
      </c>
    </row>
    <row r="1146" spans="1:7" ht="25.05" customHeight="1" x14ac:dyDescent="0.7">
      <c r="A1146" s="6" t="s">
        <v>67145</v>
      </c>
      <c r="B1146" s="3" t="s">
        <v>66341</v>
      </c>
      <c r="C1146" s="3" t="str">
        <f t="shared" si="16"/>
        <v>庳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16993</v>
      </c>
      <c r="G1146" s="3" t="str">
        <f>IFERROR(VLOOKUP(F1146,New_Glyph!E:G,3,0),VLOOKUP(F1146,CID_MAP!A:D,4,0))</f>
        <v>uni5EB3-JP</v>
      </c>
    </row>
    <row r="1147" spans="1:7" ht="25.05" customHeight="1" x14ac:dyDescent="0.7">
      <c r="A1147" s="6" t="s">
        <v>67146</v>
      </c>
      <c r="B1147" s="3" t="s">
        <v>66341</v>
      </c>
      <c r="C1147" s="3" t="str">
        <f t="shared" si="16"/>
        <v>庶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16999</v>
      </c>
      <c r="G1147" s="3" t="str">
        <f>IFERROR(VLOOKUP(F1147,New_Glyph!E:G,3,0),VLOOKUP(F1147,CID_MAP!A:D,4,0))</f>
        <v>uni5EB6-JP</v>
      </c>
    </row>
    <row r="1148" spans="1:7" ht="25.05" customHeight="1" x14ac:dyDescent="0.7">
      <c r="A1148" s="6" t="s">
        <v>67147</v>
      </c>
      <c r="B1148" s="3" t="s">
        <v>66341</v>
      </c>
      <c r="C1148" s="3" t="str">
        <f t="shared" si="16"/>
        <v>康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17001</v>
      </c>
      <c r="G1148" s="3" t="str">
        <f>IFERROR(VLOOKUP(F1148,New_Glyph!E:G,3,0),VLOOKUP(F1148,CID_MAP!A:D,4,0))</f>
        <v>uni5EB7-JP</v>
      </c>
    </row>
    <row r="1149" spans="1:7" ht="25.05" customHeight="1" x14ac:dyDescent="0.7">
      <c r="A1149" s="6" t="s">
        <v>67148</v>
      </c>
      <c r="B1149" s="3" t="s">
        <v>66341</v>
      </c>
      <c r="C1149" s="3" t="str">
        <f t="shared" si="16"/>
        <v>庸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17005</v>
      </c>
      <c r="G1149" s="3" t="str">
        <f>IFERROR(VLOOKUP(F1149,New_Glyph!E:G,3,0),VLOOKUP(F1149,CID_MAP!A:D,4,0))</f>
        <v>uni5EB8-JP</v>
      </c>
    </row>
    <row r="1150" spans="1:7" ht="25.05" customHeight="1" x14ac:dyDescent="0.7">
      <c r="A1150" s="6" t="s">
        <v>67149</v>
      </c>
      <c r="B1150" s="3" t="s">
        <v>66341</v>
      </c>
      <c r="C1150" s="3" t="str">
        <f t="shared" si="16"/>
        <v>庹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17008</v>
      </c>
      <c r="G1150" s="3" t="str">
        <f>IFERROR(VLOOKUP(F1150,New_Glyph!E:G,3,0),VLOOKUP(F1150,CID_MAP!A:D,4,0))</f>
        <v>uni5EB9-JP</v>
      </c>
    </row>
    <row r="1151" spans="1:7" ht="25.05" customHeight="1" x14ac:dyDescent="0.7">
      <c r="A1151" s="6" t="s">
        <v>67150</v>
      </c>
      <c r="B1151" s="3" t="s">
        <v>66341</v>
      </c>
      <c r="C1151" s="3" t="str">
        <f t="shared" si="16"/>
        <v>庾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17017</v>
      </c>
      <c r="G1151" s="3" t="str">
        <f>IFERROR(VLOOKUP(F1151,New_Glyph!E:G,3,0),VLOOKUP(F1151,CID_MAP!A:D,4,0))</f>
        <v>uni5EBE-JP</v>
      </c>
    </row>
    <row r="1152" spans="1:7" ht="25.05" customHeight="1" x14ac:dyDescent="0.7">
      <c r="A1152" s="6" t="s">
        <v>67151</v>
      </c>
      <c r="B1152" s="3" t="s">
        <v>66341</v>
      </c>
      <c r="C1152" s="3" t="str">
        <f t="shared" si="16"/>
        <v>庿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17019</v>
      </c>
      <c r="G1152" s="3" t="str">
        <f>IFERROR(VLOOKUP(F1152,New_Glyph!E:G,3,0),VLOOKUP(F1152,CID_MAP!A:D,4,0))</f>
        <v>uni5EBF-JP</v>
      </c>
    </row>
    <row r="1153" spans="1:7" ht="25.05" customHeight="1" x14ac:dyDescent="0.7">
      <c r="A1153" s="6" t="s">
        <v>67152</v>
      </c>
      <c r="B1153" s="3" t="s">
        <v>66331</v>
      </c>
      <c r="C1153" s="3" t="str">
        <f t="shared" si="16"/>
        <v>廉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17037</v>
      </c>
      <c r="G1153" s="3" t="str">
        <f>IFERROR(VLOOKUP(F1153,New_Glyph!E:G,3,0),VLOOKUP(F1153,CID_MAP!A:D,4,0))</f>
        <v>uni5EC9-JP</v>
      </c>
    </row>
    <row r="1154" spans="1:7" ht="25.05" customHeight="1" x14ac:dyDescent="0.7">
      <c r="A1154" s="6" t="s">
        <v>67152</v>
      </c>
      <c r="B1154" s="3" t="s">
        <v>66328</v>
      </c>
      <c r="C1154" s="3" t="str">
        <f t="shared" si="16"/>
        <v>廉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58799</v>
      </c>
      <c r="G1154" s="3" t="str">
        <f>IFERROR(VLOOKUP(F1154,New_Glyph!E:G,3,0),VLOOKUP(F1154,CID_MAP!A:D,4,0))</f>
        <v>uniF9A2-JP</v>
      </c>
    </row>
    <row r="1155" spans="1:7" ht="25.05" customHeight="1" x14ac:dyDescent="0.7">
      <c r="A1155" s="6" t="s">
        <v>67153</v>
      </c>
      <c r="B1155" s="3" t="s">
        <v>66328</v>
      </c>
      <c r="C1155" s="3" t="str">
        <f t="shared" si="16"/>
        <v>廊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17039</v>
      </c>
      <c r="G1155" s="3" t="str">
        <f>IFERROR(VLOOKUP(F1155,New_Glyph!E:G,3,0),VLOOKUP(F1155,CID_MAP!A:D,4,0))</f>
        <v>uni5ECA-JP</v>
      </c>
    </row>
    <row r="1156" spans="1:7" ht="25.05" customHeight="1" x14ac:dyDescent="0.7">
      <c r="A1156" s="6" t="s">
        <v>67153</v>
      </c>
      <c r="B1156" s="3" t="s">
        <v>66329</v>
      </c>
      <c r="C1156" s="3" t="str">
        <f t="shared" si="16"/>
        <v>廊</v>
      </c>
      <c r="D1156" s="3" t="s">
        <v>65957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58792</v>
      </c>
      <c r="G1156" s="3" t="str">
        <f>IFERROR(VLOOKUP(F1156,New_Glyph!E:G,3,0),VLOOKUP(F1156,CID_MAP!A:D,4,0))</f>
        <v>uniF928-JP</v>
      </c>
    </row>
    <row r="1157" spans="1:7" ht="25.05" customHeight="1" x14ac:dyDescent="0.7">
      <c r="A1157" s="6" t="s">
        <v>67154</v>
      </c>
      <c r="B1157" s="3" t="s">
        <v>66331</v>
      </c>
      <c r="C1157" s="3" t="str">
        <f t="shared" si="16"/>
        <v>廋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17041</v>
      </c>
      <c r="G1157" s="3" t="str">
        <f>IFERROR(VLOOKUP(F1157,New_Glyph!E:G,3,0),VLOOKUP(F1157,CID_MAP!A:D,4,0))</f>
        <v>uni5ECB-JP</v>
      </c>
    </row>
    <row r="1158" spans="1:7" ht="25.05" customHeight="1" x14ac:dyDescent="0.7">
      <c r="A1158" s="6" t="s">
        <v>67154</v>
      </c>
      <c r="B1158" s="3" t="s">
        <v>66328</v>
      </c>
      <c r="C1158" s="3" t="str">
        <f t="shared" si="16"/>
        <v>廋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62175</v>
      </c>
      <c r="G1158" s="3" t="str">
        <f>IFERROR(VLOOKUP(F1158,New_Glyph!E:G,3,0),VLOOKUP(F1158,CID_MAP!A:D,4,0))</f>
        <v>uni5ECBuE0101-JP</v>
      </c>
    </row>
    <row r="1159" spans="1:7" ht="25.05" customHeight="1" x14ac:dyDescent="0.7">
      <c r="A1159" s="6" t="s">
        <v>67155</v>
      </c>
      <c r="B1159" s="3" t="s">
        <v>66331</v>
      </c>
      <c r="C1159" s="3" t="str">
        <f t="shared" si="16"/>
        <v>廏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17050</v>
      </c>
      <c r="G1159" s="3" t="str">
        <f>IFERROR(VLOOKUP(F1159,New_Glyph!E:G,3,0),VLOOKUP(F1159,CID_MAP!A:D,4,0))</f>
        <v>uni5ECF-JP</v>
      </c>
    </row>
    <row r="1160" spans="1:7" ht="25.05" customHeight="1" x14ac:dyDescent="0.7">
      <c r="A1160" s="6" t="s">
        <v>67155</v>
      </c>
      <c r="B1160" s="3" t="s">
        <v>66328</v>
      </c>
      <c r="C1160" s="3" t="str">
        <f t="shared" si="16"/>
        <v>廏</v>
      </c>
      <c r="D1160" s="3" t="s">
        <v>65957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62176</v>
      </c>
      <c r="G1160" s="3" t="str">
        <f>IFERROR(VLOOKUP(F1160,New_Glyph!E:G,3,0),VLOOKUP(F1160,CID_MAP!A:D,4,0))</f>
        <v>uni5ECFuE0101-JP</v>
      </c>
    </row>
    <row r="1161" spans="1:7" ht="25.05" customHeight="1" x14ac:dyDescent="0.7">
      <c r="A1161" s="6" t="s">
        <v>67156</v>
      </c>
      <c r="B1161" s="3" t="s">
        <v>66331</v>
      </c>
      <c r="C1161" s="3" t="str">
        <f t="shared" si="16"/>
        <v>廐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17052</v>
      </c>
      <c r="G1161" s="3" t="str">
        <f>IFERROR(VLOOKUP(F1161,New_Glyph!E:G,3,0),VLOOKUP(F1161,CID_MAP!A:D,4,0))</f>
        <v>uni5ED0-JP</v>
      </c>
    </row>
    <row r="1162" spans="1:7" ht="25.05" customHeight="1" x14ac:dyDescent="0.7">
      <c r="A1162" s="6" t="s">
        <v>67156</v>
      </c>
      <c r="B1162" s="3" t="s">
        <v>66329</v>
      </c>
      <c r="C1162" s="3" t="str">
        <f t="shared" si="16"/>
        <v>廐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62177</v>
      </c>
      <c r="G1162" s="3" t="str">
        <f>IFERROR(VLOOKUP(F1162,New_Glyph!E:G,3,0),VLOOKUP(F1162,CID_MAP!A:D,4,0))</f>
        <v>uni5ED0uE0101-JP</v>
      </c>
    </row>
    <row r="1163" spans="1:7" ht="25.05" customHeight="1" x14ac:dyDescent="0.7">
      <c r="A1163" s="6" t="s">
        <v>67157</v>
      </c>
      <c r="B1163" s="3" t="s">
        <v>66341</v>
      </c>
      <c r="C1163" s="3" t="str">
        <f t="shared" si="16"/>
        <v>廑</v>
      </c>
      <c r="D1163" s="3" t="s">
        <v>66339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17056</v>
      </c>
      <c r="G1163" s="3" t="str">
        <f>IFERROR(VLOOKUP(F1163,New_Glyph!E:G,3,0),VLOOKUP(F1163,CID_MAP!A:D,4,0))</f>
        <v>uni5ED1-JP</v>
      </c>
    </row>
    <row r="1164" spans="1:7" ht="25.05" customHeight="1" x14ac:dyDescent="0.7">
      <c r="A1164" s="6" t="s">
        <v>67158</v>
      </c>
      <c r="B1164" s="3" t="s">
        <v>66341</v>
      </c>
      <c r="C1164" s="3" t="str">
        <f t="shared" si="16"/>
        <v>廖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17070</v>
      </c>
      <c r="G1164" s="3" t="str">
        <f>IFERROR(VLOOKUP(F1164,New_Glyph!E:G,3,0),VLOOKUP(F1164,CID_MAP!A:D,4,0))</f>
        <v>uni5ED6-JP</v>
      </c>
    </row>
    <row r="1165" spans="1:7" ht="25.05" customHeight="1" x14ac:dyDescent="0.7">
      <c r="A1165" s="6" t="s">
        <v>67159</v>
      </c>
      <c r="B1165" s="3" t="s">
        <v>66341</v>
      </c>
      <c r="C1165" s="3" t="str">
        <f t="shared" si="16"/>
        <v>廙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17077</v>
      </c>
      <c r="G1165" s="3" t="str">
        <f>IFERROR(VLOOKUP(F1165,New_Glyph!E:G,3,0),VLOOKUP(F1165,CID_MAP!A:D,4,0))</f>
        <v>uni5ED9-JP</v>
      </c>
    </row>
    <row r="1166" spans="1:7" ht="25.05" customHeight="1" x14ac:dyDescent="0.7">
      <c r="A1166" s="6" t="s">
        <v>67160</v>
      </c>
      <c r="B1166" s="3" t="s">
        <v>66331</v>
      </c>
      <c r="C1166" s="3" t="str">
        <f t="shared" si="16"/>
        <v>廟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17090</v>
      </c>
      <c r="G1166" s="3" t="str">
        <f>IFERROR(VLOOKUP(F1166,New_Glyph!E:G,3,0),VLOOKUP(F1166,CID_MAP!A:D,4,0))</f>
        <v>uni5EDF-JP</v>
      </c>
    </row>
    <row r="1167" spans="1:7" ht="25.05" customHeight="1" x14ac:dyDescent="0.7">
      <c r="A1167" s="6" t="s">
        <v>67160</v>
      </c>
      <c r="B1167" s="3" t="s">
        <v>66328</v>
      </c>
      <c r="C1167" s="3" t="str">
        <f t="shared" si="16"/>
        <v>廟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61842</v>
      </c>
      <c r="G1167" s="3" t="str">
        <f>IFERROR(VLOOKUP(F1167,New_Glyph!E:G,3,0),VLOOKUP(F1167,CID_MAP!A:D,4,0))</f>
        <v>uni5EDF-JP90-JP</v>
      </c>
    </row>
    <row r="1168" spans="1:7" ht="25.05" customHeight="1" x14ac:dyDescent="0.7">
      <c r="A1168" s="6" t="s">
        <v>67161</v>
      </c>
      <c r="B1168" s="3" t="s">
        <v>66331</v>
      </c>
      <c r="C1168" s="3" t="str">
        <f t="shared" si="16"/>
        <v>廠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17092</v>
      </c>
      <c r="G1168" s="3" t="str">
        <f>IFERROR(VLOOKUP(F1168,New_Glyph!E:G,3,0),VLOOKUP(F1168,CID_MAP!A:D,4,0))</f>
        <v>uni5EE0-JP</v>
      </c>
    </row>
    <row r="1169" spans="1:7" ht="25.05" customHeight="1" x14ac:dyDescent="0.7">
      <c r="A1169" s="6" t="s">
        <v>67161</v>
      </c>
      <c r="B1169" s="3" t="s">
        <v>66328</v>
      </c>
      <c r="C1169" s="3" t="str">
        <f t="shared" si="16"/>
        <v>廠</v>
      </c>
      <c r="D1169" s="3" t="s">
        <v>65957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62178</v>
      </c>
      <c r="G1169" s="3" t="str">
        <f>IFERROR(VLOOKUP(F1169,New_Glyph!E:G,3,0),VLOOKUP(F1169,CID_MAP!A:D,4,0))</f>
        <v>uni5EE0uE0101-JP</v>
      </c>
    </row>
    <row r="1170" spans="1:7" ht="25.05" customHeight="1" x14ac:dyDescent="0.7">
      <c r="A1170" s="6" t="s">
        <v>67162</v>
      </c>
      <c r="B1170" s="3" t="s">
        <v>66328</v>
      </c>
      <c r="C1170" s="3" t="str">
        <f t="shared" si="16"/>
        <v>廣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17099</v>
      </c>
      <c r="G1170" s="3" t="str">
        <f>IFERROR(VLOOKUP(F1170,New_Glyph!E:G,3,0),VLOOKUP(F1170,CID_MAP!A:D,4,0))</f>
        <v>uni5EE3-JP</v>
      </c>
    </row>
    <row r="1171" spans="1:7" ht="25.05" customHeight="1" x14ac:dyDescent="0.7">
      <c r="A1171" s="6" t="s">
        <v>67162</v>
      </c>
      <c r="B1171" s="3" t="s">
        <v>66329</v>
      </c>
      <c r="C1171" s="3" t="str">
        <f t="shared" si="16"/>
        <v>廣</v>
      </c>
      <c r="D1171" s="3" t="s">
        <v>65957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62180</v>
      </c>
      <c r="G1171" s="3" t="str">
        <f>IFERROR(VLOOKUP(F1171,New_Glyph!E:G,3,0),VLOOKUP(F1171,CID_MAP!A:D,4,0))</f>
        <v>uni5EE3uE0102-JP</v>
      </c>
    </row>
    <row r="1172" spans="1:7" ht="25.05" customHeight="1" x14ac:dyDescent="0.7">
      <c r="A1172" s="6" t="s">
        <v>67162</v>
      </c>
      <c r="B1172" s="3" t="s">
        <v>66327</v>
      </c>
      <c r="C1172" s="3" t="str">
        <f t="shared" si="16"/>
        <v>廣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62179</v>
      </c>
      <c r="G1172" s="3" t="str">
        <f>IFERROR(VLOOKUP(F1172,New_Glyph!E:G,3,0),VLOOKUP(F1172,CID_MAP!A:D,4,0))</f>
        <v>uni5EE3uE0101-JP</v>
      </c>
    </row>
    <row r="1173" spans="1:7" ht="25.05" customHeight="1" x14ac:dyDescent="0.7">
      <c r="A1173" s="6" t="s">
        <v>67162</v>
      </c>
      <c r="B1173" s="3" t="s">
        <v>66721</v>
      </c>
      <c r="C1173" s="3" t="str">
        <f t="shared" si="16"/>
        <v>廣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62179</v>
      </c>
      <c r="G1173" s="3" t="str">
        <f>IFERROR(VLOOKUP(F1173,New_Glyph!E:G,3,0),VLOOKUP(F1173,CID_MAP!A:D,4,0))</f>
        <v>uni5EE3uE0101-JP</v>
      </c>
    </row>
    <row r="1174" spans="1:7" ht="25.05" customHeight="1" x14ac:dyDescent="0.7">
      <c r="A1174" s="6" t="s">
        <v>67163</v>
      </c>
      <c r="B1174" s="3" t="s">
        <v>66341</v>
      </c>
      <c r="C1174" s="3" t="str">
        <f t="shared" si="16"/>
        <v>廴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17137</v>
      </c>
      <c r="G1174" s="3" t="str">
        <f>IFERROR(VLOOKUP(F1174,New_Glyph!E:G,3,0),VLOOKUP(F1174,CID_MAP!A:D,4,0))</f>
        <v>uni5EF4-JP</v>
      </c>
    </row>
    <row r="1175" spans="1:7" ht="25.05" customHeight="1" x14ac:dyDescent="0.7">
      <c r="A1175" s="6" t="s">
        <v>67164</v>
      </c>
      <c r="B1175" s="3" t="s">
        <v>66328</v>
      </c>
      <c r="C1175" s="3" t="str">
        <f t="shared" si="16"/>
        <v>延</v>
      </c>
      <c r="D1175" s="3" t="s">
        <v>65957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17140</v>
      </c>
      <c r="G1175" s="3" t="str">
        <f>IFERROR(VLOOKUP(F1175,New_Glyph!E:G,3,0),VLOOKUP(F1175,CID_MAP!A:D,4,0))</f>
        <v>uni5EF6-JP</v>
      </c>
    </row>
    <row r="1176" spans="1:7" ht="25.05" customHeight="1" x14ac:dyDescent="0.7">
      <c r="A1176" s="6" t="s">
        <v>67164</v>
      </c>
      <c r="B1176" s="3" t="s">
        <v>66329</v>
      </c>
      <c r="C1176" s="3" t="str">
        <f t="shared" si="16"/>
        <v>延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62182</v>
      </c>
      <c r="G1176" s="3" t="str">
        <f>IFERROR(VLOOKUP(F1176,New_Glyph!E:G,3,0),VLOOKUP(F1176,CID_MAP!A:D,4,0))</f>
        <v>uni5EF6uE0102-JP</v>
      </c>
    </row>
    <row r="1177" spans="1:7" ht="25.05" customHeight="1" x14ac:dyDescent="0.7">
      <c r="A1177" s="6" t="s">
        <v>67164</v>
      </c>
      <c r="B1177" s="3" t="s">
        <v>66327</v>
      </c>
      <c r="C1177" s="3" t="str">
        <f t="shared" si="16"/>
        <v>延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62182</v>
      </c>
      <c r="G1177" s="3" t="str">
        <f>IFERROR(VLOOKUP(F1177,New_Glyph!E:G,3,0),VLOOKUP(F1177,CID_MAP!A:D,4,0))</f>
        <v>uni5EF6uE0102-JP</v>
      </c>
    </row>
    <row r="1178" spans="1:7" ht="25.05" customHeight="1" x14ac:dyDescent="0.7">
      <c r="A1178" s="6" t="s">
        <v>67165</v>
      </c>
      <c r="B1178" s="3" t="s">
        <v>66331</v>
      </c>
      <c r="C1178" s="3" t="str">
        <f t="shared" si="16"/>
        <v>廷</v>
      </c>
      <c r="D1178" s="3" t="s">
        <v>65957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17143</v>
      </c>
      <c r="G1178" s="3" t="str">
        <f>IFERROR(VLOOKUP(F1178,New_Glyph!E:G,3,0),VLOOKUP(F1178,CID_MAP!A:D,4,0))</f>
        <v>uni5EF7-JP</v>
      </c>
    </row>
    <row r="1179" spans="1:7" ht="25.05" customHeight="1" x14ac:dyDescent="0.7">
      <c r="A1179" s="6" t="s">
        <v>67165</v>
      </c>
      <c r="B1179" s="3" t="s">
        <v>66329</v>
      </c>
      <c r="C1179" s="3" t="str">
        <f t="shared" si="16"/>
        <v>廷</v>
      </c>
      <c r="D1179" s="3" t="s">
        <v>65957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62183</v>
      </c>
      <c r="G1179" s="3" t="str">
        <f>IFERROR(VLOOKUP(F1179,New_Glyph!E:G,3,0),VLOOKUP(F1179,CID_MAP!A:D,4,0))</f>
        <v>uni5EF7uE0101-JP</v>
      </c>
    </row>
    <row r="1180" spans="1:7" ht="25.05" customHeight="1" x14ac:dyDescent="0.7">
      <c r="A1180" s="6" t="s">
        <v>67166</v>
      </c>
      <c r="B1180" s="3" t="s">
        <v>66341</v>
      </c>
      <c r="C1180" s="3" t="str">
        <f t="shared" si="16"/>
        <v>廸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17146</v>
      </c>
      <c r="G1180" s="3" t="str">
        <f>IFERROR(VLOOKUP(F1180,New_Glyph!E:G,3,0),VLOOKUP(F1180,CID_MAP!A:D,4,0))</f>
        <v>uni5EF8-JP</v>
      </c>
    </row>
    <row r="1181" spans="1:7" ht="25.05" customHeight="1" x14ac:dyDescent="0.7">
      <c r="A1181" s="6" t="s">
        <v>67166</v>
      </c>
      <c r="B1181" s="3" t="s">
        <v>66331</v>
      </c>
      <c r="C1181" s="3" t="str">
        <f t="shared" si="16"/>
        <v>廸</v>
      </c>
      <c r="D1181" s="3" t="s">
        <v>65957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17146</v>
      </c>
      <c r="G1181" s="3" t="str">
        <f>IFERROR(VLOOKUP(F1181,New_Glyph!E:G,3,0),VLOOKUP(F1181,CID_MAP!A:D,4,0))</f>
        <v>uni5EF8-JP</v>
      </c>
    </row>
    <row r="1182" spans="1:7" ht="25.05" customHeight="1" x14ac:dyDescent="0.7">
      <c r="A1182" s="6" t="s">
        <v>67166</v>
      </c>
      <c r="B1182" s="3" t="s">
        <v>66328</v>
      </c>
      <c r="C1182" s="3" t="str">
        <f t="shared" si="16"/>
        <v>廸</v>
      </c>
      <c r="D1182" s="3" t="s">
        <v>66535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17146</v>
      </c>
      <c r="G1182" s="3" t="str">
        <f>IFERROR(VLOOKUP(F1182,New_Glyph!E:G,3,0),VLOOKUP(F1182,CID_MAP!A:D,4,0))</f>
        <v>uni5EF8-JP</v>
      </c>
    </row>
    <row r="1183" spans="1:7" ht="25.05" customHeight="1" x14ac:dyDescent="0.7">
      <c r="A1183" s="6" t="s">
        <v>67167</v>
      </c>
      <c r="B1183" s="3" t="s">
        <v>66341</v>
      </c>
      <c r="C1183" s="3" t="str">
        <f t="shared" si="16"/>
        <v>廹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17148</v>
      </c>
      <c r="G1183" s="3" t="str">
        <f>IFERROR(VLOOKUP(F1183,New_Glyph!E:G,3,0),VLOOKUP(F1183,CID_MAP!A:D,4,0))</f>
        <v>uni5EF9-JP</v>
      </c>
    </row>
    <row r="1184" spans="1:7" ht="25.05" customHeight="1" x14ac:dyDescent="0.7">
      <c r="A1184" s="6" t="s">
        <v>67167</v>
      </c>
      <c r="B1184" s="3" t="s">
        <v>66331</v>
      </c>
      <c r="C1184" s="3" t="str">
        <f t="shared" si="16"/>
        <v>廹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17148</v>
      </c>
      <c r="G1184" s="3" t="str">
        <f>IFERROR(VLOOKUP(F1184,New_Glyph!E:G,3,0),VLOOKUP(F1184,CID_MAP!A:D,4,0))</f>
        <v>uni5EF9-JP</v>
      </c>
    </row>
    <row r="1185" spans="1:7" ht="25.05" customHeight="1" x14ac:dyDescent="0.7">
      <c r="A1185" s="6" t="s">
        <v>67168</v>
      </c>
      <c r="B1185" s="3" t="s">
        <v>66331</v>
      </c>
      <c r="C1185" s="3" t="str">
        <f t="shared" si="16"/>
        <v>建</v>
      </c>
      <c r="D1185" s="3" t="s">
        <v>65957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17150</v>
      </c>
      <c r="G1185" s="3" t="str">
        <f>IFERROR(VLOOKUP(F1185,New_Glyph!E:G,3,0),VLOOKUP(F1185,CID_MAP!A:D,4,0))</f>
        <v>uni5EFA-JP</v>
      </c>
    </row>
    <row r="1186" spans="1:7" ht="25.05" customHeight="1" x14ac:dyDescent="0.7">
      <c r="A1186" s="6" t="s">
        <v>67168</v>
      </c>
      <c r="B1186" s="3" t="s">
        <v>66329</v>
      </c>
      <c r="C1186" s="3" t="str">
        <f t="shared" si="16"/>
        <v>建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62184</v>
      </c>
      <c r="G1186" s="3" t="str">
        <f>IFERROR(VLOOKUP(F1186,New_Glyph!E:G,3,0),VLOOKUP(F1186,CID_MAP!A:D,4,0))</f>
        <v>uni5EFAuE0101-JP</v>
      </c>
    </row>
    <row r="1187" spans="1:7" ht="25.05" customHeight="1" x14ac:dyDescent="0.7">
      <c r="A1187" s="6" t="s">
        <v>67169</v>
      </c>
      <c r="B1187" s="3" t="s">
        <v>66331</v>
      </c>
      <c r="C1187" s="3" t="str">
        <f t="shared" si="16"/>
        <v>廻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17152</v>
      </c>
      <c r="G1187" s="3" t="str">
        <f>IFERROR(VLOOKUP(F1187,New_Glyph!E:G,3,0),VLOOKUP(F1187,CID_MAP!A:D,4,0))</f>
        <v>uni5EFB-JP</v>
      </c>
    </row>
    <row r="1188" spans="1:7" ht="25.05" customHeight="1" x14ac:dyDescent="0.7">
      <c r="A1188" s="6" t="s">
        <v>67169</v>
      </c>
      <c r="B1188" s="3" t="s">
        <v>66328</v>
      </c>
      <c r="C1188" s="3" t="str">
        <f t="shared" si="16"/>
        <v>廻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61843</v>
      </c>
      <c r="G1188" s="3" t="str">
        <f>IFERROR(VLOOKUP(F1188,New_Glyph!E:G,3,0),VLOOKUP(F1188,CID_MAP!A:D,4,0))</f>
        <v>uni5EFB-JP90-JP</v>
      </c>
    </row>
    <row r="1189" spans="1:7" ht="25.05" customHeight="1" x14ac:dyDescent="0.7">
      <c r="A1189" s="6" t="s">
        <v>67170</v>
      </c>
      <c r="B1189" s="3" t="s">
        <v>66341</v>
      </c>
      <c r="C1189" s="3" t="str">
        <f t="shared" si="16"/>
        <v>廼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17154</v>
      </c>
      <c r="G1189" s="3" t="str">
        <f>IFERROR(VLOOKUP(F1189,New_Glyph!E:G,3,0),VLOOKUP(F1189,CID_MAP!A:D,4,0))</f>
        <v>uni5EFC-JP</v>
      </c>
    </row>
    <row r="1190" spans="1:7" ht="25.05" customHeight="1" x14ac:dyDescent="0.7">
      <c r="A1190" s="6" t="s">
        <v>67170</v>
      </c>
      <c r="B1190" s="3" t="s">
        <v>66331</v>
      </c>
      <c r="C1190" s="3" t="str">
        <f t="shared" si="16"/>
        <v>廼</v>
      </c>
      <c r="D1190" s="3" t="s">
        <v>65957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17154</v>
      </c>
      <c r="G1190" s="3" t="str">
        <f>IFERROR(VLOOKUP(F1190,New_Glyph!E:G,3,0),VLOOKUP(F1190,CID_MAP!A:D,4,0))</f>
        <v>uni5EFC-JP</v>
      </c>
    </row>
    <row r="1191" spans="1:7" ht="25.05" customHeight="1" x14ac:dyDescent="0.7">
      <c r="A1191" s="6" t="s">
        <v>67170</v>
      </c>
      <c r="B1191" s="3" t="s">
        <v>66328</v>
      </c>
      <c r="C1191" s="3" t="str">
        <f t="shared" si="16"/>
        <v>廼</v>
      </c>
      <c r="D1191" s="3" t="s">
        <v>65957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17154</v>
      </c>
      <c r="G1191" s="3" t="str">
        <f>IFERROR(VLOOKUP(F1191,New_Glyph!E:G,3,0),VLOOKUP(F1191,CID_MAP!A:D,4,0))</f>
        <v>uni5EFC-JP</v>
      </c>
    </row>
    <row r="1192" spans="1:7" ht="25.05" customHeight="1" x14ac:dyDescent="0.7">
      <c r="A1192" s="6" t="s">
        <v>67171</v>
      </c>
      <c r="B1192" s="3" t="s">
        <v>66341</v>
      </c>
      <c r="C1192" s="3" t="str">
        <f t="shared" si="16"/>
        <v>廽</v>
      </c>
      <c r="D1192" s="3" t="s">
        <v>65957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17156</v>
      </c>
      <c r="G1192" s="3" t="str">
        <f>IFERROR(VLOOKUP(F1192,New_Glyph!E:G,3,0),VLOOKUP(F1192,CID_MAP!A:D,4,0))</f>
        <v>uni5EFD-JP</v>
      </c>
    </row>
    <row r="1193" spans="1:7" ht="25.05" customHeight="1" x14ac:dyDescent="0.7">
      <c r="A1193" s="6" t="s">
        <v>67171</v>
      </c>
      <c r="B1193" s="3" t="s">
        <v>66331</v>
      </c>
      <c r="C1193" s="3" t="str">
        <f t="shared" si="16"/>
        <v>廽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17156</v>
      </c>
      <c r="G1193" s="3" t="str">
        <f>IFERROR(VLOOKUP(F1193,New_Glyph!E:G,3,0),VLOOKUP(F1193,CID_MAP!A:D,4,0))</f>
        <v>uni5EFD-JP</v>
      </c>
    </row>
    <row r="1194" spans="1:7" ht="25.05" customHeight="1" x14ac:dyDescent="0.7">
      <c r="A1194" s="6" t="s">
        <v>67172</v>
      </c>
      <c r="B1194" s="3" t="s">
        <v>66341</v>
      </c>
      <c r="C1194" s="3" t="str">
        <f t="shared" ref="C1194:C1257" si="17">_xlfn.UNICHAR(HEX2DEC(A1194))</f>
        <v>廾</v>
      </c>
      <c r="D1194" s="3" t="s">
        <v>65957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17158</v>
      </c>
      <c r="G1194" s="3" t="str">
        <f>IFERROR(VLOOKUP(F1194,New_Glyph!E:G,3,0),VLOOKUP(F1194,CID_MAP!A:D,4,0))</f>
        <v>uni5EFE-JP</v>
      </c>
    </row>
    <row r="1195" spans="1:7" ht="25.05" customHeight="1" x14ac:dyDescent="0.7">
      <c r="A1195" s="6" t="s">
        <v>67173</v>
      </c>
      <c r="B1195" s="3" t="s">
        <v>66341</v>
      </c>
      <c r="C1195" s="3" t="str">
        <f t="shared" si="17"/>
        <v>弁</v>
      </c>
      <c r="D1195" s="3" t="s">
        <v>66339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17161</v>
      </c>
      <c r="G1195" s="3" t="str">
        <f>IFERROR(VLOOKUP(F1195,New_Glyph!E:G,3,0),VLOOKUP(F1195,CID_MAP!A:D,4,0))</f>
        <v>uni5F01-JP</v>
      </c>
    </row>
    <row r="1196" spans="1:7" ht="25.05" customHeight="1" x14ac:dyDescent="0.7">
      <c r="A1196" s="6" t="s">
        <v>67174</v>
      </c>
      <c r="B1196" s="3" t="s">
        <v>66341</v>
      </c>
      <c r="C1196" s="3" t="str">
        <f t="shared" si="17"/>
        <v>异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17163</v>
      </c>
      <c r="G1196" s="3" t="str">
        <f>IFERROR(VLOOKUP(F1196,New_Glyph!E:G,3,0),VLOOKUP(F1196,CID_MAP!A:D,4,0))</f>
        <v>uni5F02-JP</v>
      </c>
    </row>
    <row r="1197" spans="1:7" ht="25.05" customHeight="1" x14ac:dyDescent="0.7">
      <c r="A1197" s="6" t="s">
        <v>67175</v>
      </c>
      <c r="B1197" s="3" t="s">
        <v>66341</v>
      </c>
      <c r="C1197" s="3" t="str">
        <f t="shared" si="17"/>
        <v>弉</v>
      </c>
      <c r="D1197" s="3" t="s">
        <v>65957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17178</v>
      </c>
      <c r="G1197" s="3" t="str">
        <f>IFERROR(VLOOKUP(F1197,New_Glyph!E:G,3,0),VLOOKUP(F1197,CID_MAP!A:D,4,0))</f>
        <v>uni5F09-JP</v>
      </c>
    </row>
    <row r="1198" spans="1:7" ht="25.05" customHeight="1" x14ac:dyDescent="0.7">
      <c r="A1198" s="6" t="s">
        <v>67176</v>
      </c>
      <c r="B1198" s="3" t="s">
        <v>66331</v>
      </c>
      <c r="C1198" s="3" t="str">
        <f t="shared" si="17"/>
        <v>弊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17180</v>
      </c>
      <c r="G1198" s="3" t="str">
        <f>IFERROR(VLOOKUP(F1198,New_Glyph!E:G,3,0),VLOOKUP(F1198,CID_MAP!A:D,4,0))</f>
        <v>uni5F0A-JP</v>
      </c>
    </row>
    <row r="1199" spans="1:7" ht="25.05" customHeight="1" x14ac:dyDescent="0.7">
      <c r="A1199" s="6" t="s">
        <v>67176</v>
      </c>
      <c r="B1199" s="3" t="s">
        <v>66328</v>
      </c>
      <c r="C1199" s="3" t="str">
        <f t="shared" si="17"/>
        <v>弊</v>
      </c>
      <c r="D1199" s="3" t="s">
        <v>65957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62185</v>
      </c>
      <c r="G1199" s="3" t="str">
        <f>IFERROR(VLOOKUP(F1199,New_Glyph!E:G,3,0),VLOOKUP(F1199,CID_MAP!A:D,4,0))</f>
        <v>uni5F0AuE0101-JP</v>
      </c>
    </row>
    <row r="1200" spans="1:7" ht="25.05" customHeight="1" x14ac:dyDescent="0.7">
      <c r="A1200" s="6" t="s">
        <v>67177</v>
      </c>
      <c r="B1200" s="3" t="s">
        <v>66341</v>
      </c>
      <c r="C1200" s="3" t="str">
        <f t="shared" si="17"/>
        <v>弍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17184</v>
      </c>
      <c r="G1200" s="3" t="str">
        <f>IFERROR(VLOOKUP(F1200,New_Glyph!E:G,3,0),VLOOKUP(F1200,CID_MAP!A:D,4,0))</f>
        <v>uni5F0D-JP</v>
      </c>
    </row>
    <row r="1201" spans="1:7" ht="25.05" customHeight="1" x14ac:dyDescent="0.7">
      <c r="A1201" s="6" t="s">
        <v>67178</v>
      </c>
      <c r="B1201" s="3" t="s">
        <v>66341</v>
      </c>
      <c r="C1201" s="3" t="str">
        <f t="shared" si="17"/>
        <v>弎</v>
      </c>
      <c r="D1201" s="3" t="s">
        <v>65957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17186</v>
      </c>
      <c r="G1201" s="3" t="str">
        <f>IFERROR(VLOOKUP(F1201,New_Glyph!E:G,3,0),VLOOKUP(F1201,CID_MAP!A:D,4,0))</f>
        <v>uni5F0E-JP</v>
      </c>
    </row>
    <row r="1202" spans="1:7" ht="25.05" customHeight="1" x14ac:dyDescent="0.7">
      <c r="A1202" s="6" t="s">
        <v>67179</v>
      </c>
      <c r="B1202" s="3" t="s">
        <v>66341</v>
      </c>
      <c r="C1202" s="3" t="str">
        <f t="shared" si="17"/>
        <v>弓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17194</v>
      </c>
      <c r="G1202" s="3" t="str">
        <f>IFERROR(VLOOKUP(F1202,New_Glyph!E:G,3,0),VLOOKUP(F1202,CID_MAP!A:D,4,0))</f>
        <v>uni5F13-JP</v>
      </c>
    </row>
    <row r="1203" spans="1:7" ht="25.05" customHeight="1" x14ac:dyDescent="0.7">
      <c r="A1203" s="6" t="s">
        <v>67180</v>
      </c>
      <c r="B1203" s="3" t="s">
        <v>66341</v>
      </c>
      <c r="C1203" s="3" t="str">
        <f t="shared" si="17"/>
        <v>弔</v>
      </c>
      <c r="D1203" s="3" t="s">
        <v>65957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17196</v>
      </c>
      <c r="G1203" s="3" t="str">
        <f>IFERROR(VLOOKUP(F1203,New_Glyph!E:G,3,0),VLOOKUP(F1203,CID_MAP!A:D,4,0))</f>
        <v>uni5F14-JP</v>
      </c>
    </row>
    <row r="1204" spans="1:7" ht="25.05" customHeight="1" x14ac:dyDescent="0.7">
      <c r="A1204" s="6" t="s">
        <v>67181</v>
      </c>
      <c r="B1204" s="3" t="s">
        <v>66341</v>
      </c>
      <c r="C1204" s="3" t="str">
        <f t="shared" si="17"/>
        <v>引</v>
      </c>
      <c r="D1204" s="3" t="s">
        <v>66339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17198</v>
      </c>
      <c r="G1204" s="3" t="str">
        <f>IFERROR(VLOOKUP(F1204,New_Glyph!E:G,3,0),VLOOKUP(F1204,CID_MAP!A:D,4,0))</f>
        <v>uni5F15-JP</v>
      </c>
    </row>
    <row r="1205" spans="1:7" ht="25.05" customHeight="1" x14ac:dyDescent="0.7">
      <c r="A1205" s="6" t="s">
        <v>67182</v>
      </c>
      <c r="B1205" s="3" t="s">
        <v>66341</v>
      </c>
      <c r="C1205" s="3" t="str">
        <f t="shared" si="17"/>
        <v>弖</v>
      </c>
      <c r="D1205" s="3" t="s">
        <v>65957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17200</v>
      </c>
      <c r="G1205" s="3" t="str">
        <f>IFERROR(VLOOKUP(F1205,New_Glyph!E:G,3,0),VLOOKUP(F1205,CID_MAP!A:D,4,0))</f>
        <v>uni5F16-JP</v>
      </c>
    </row>
    <row r="1206" spans="1:7" ht="25.05" customHeight="1" x14ac:dyDescent="0.7">
      <c r="A1206" s="6" t="s">
        <v>67183</v>
      </c>
      <c r="B1206" s="3" t="s">
        <v>66341</v>
      </c>
      <c r="C1206" s="3" t="str">
        <f t="shared" si="17"/>
        <v>弗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17202</v>
      </c>
      <c r="G1206" s="3" t="str">
        <f>IFERROR(VLOOKUP(F1206,New_Glyph!E:G,3,0),VLOOKUP(F1206,CID_MAP!A:D,4,0))</f>
        <v>uni5F17-JP</v>
      </c>
    </row>
    <row r="1207" spans="1:7" ht="25.05" customHeight="1" x14ac:dyDescent="0.7">
      <c r="A1207" s="6" t="s">
        <v>67184</v>
      </c>
      <c r="B1207" s="3" t="s">
        <v>66341</v>
      </c>
      <c r="C1207" s="3" t="str">
        <f t="shared" si="17"/>
        <v>弘</v>
      </c>
      <c r="D1207" s="3" t="s">
        <v>66339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17204</v>
      </c>
      <c r="G1207" s="3" t="str">
        <f>IFERROR(VLOOKUP(F1207,New_Glyph!E:G,3,0),VLOOKUP(F1207,CID_MAP!A:D,4,0))</f>
        <v>uni5F18-JP</v>
      </c>
    </row>
    <row r="1208" spans="1:7" ht="25.05" customHeight="1" x14ac:dyDescent="0.7">
      <c r="A1208" s="6" t="s">
        <v>67185</v>
      </c>
      <c r="B1208" s="3" t="s">
        <v>66341</v>
      </c>
      <c r="C1208" s="3" t="str">
        <f t="shared" si="17"/>
        <v>弟</v>
      </c>
      <c r="D1208" s="3" t="s">
        <v>66339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17219</v>
      </c>
      <c r="G1208" s="3" t="str">
        <f>IFERROR(VLOOKUP(F1208,New_Glyph!E:G,3,0),VLOOKUP(F1208,CID_MAP!A:D,4,0))</f>
        <v>uni5F1F-JP</v>
      </c>
    </row>
    <row r="1209" spans="1:7" ht="25.05" customHeight="1" x14ac:dyDescent="0.7">
      <c r="A1209" s="6" t="s">
        <v>67186</v>
      </c>
      <c r="B1209" s="3" t="s">
        <v>66341</v>
      </c>
      <c r="C1209" s="3" t="str">
        <f t="shared" si="17"/>
        <v>弡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17222</v>
      </c>
      <c r="G1209" s="3" t="str">
        <f>IFERROR(VLOOKUP(F1209,New_Glyph!E:G,3,0),VLOOKUP(F1209,CID_MAP!A:D,4,0))</f>
        <v>uni5F21-JP</v>
      </c>
    </row>
    <row r="1210" spans="1:7" ht="25.05" customHeight="1" x14ac:dyDescent="0.7">
      <c r="A1210" s="6" t="s">
        <v>67187</v>
      </c>
      <c r="B1210" s="3" t="s">
        <v>66341</v>
      </c>
      <c r="C1210" s="3" t="str">
        <f t="shared" si="17"/>
        <v>弢</v>
      </c>
      <c r="D1210" s="3" t="s">
        <v>65957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17224</v>
      </c>
      <c r="G1210" s="3" t="str">
        <f>IFERROR(VLOOKUP(F1210,New_Glyph!E:G,3,0),VLOOKUP(F1210,CID_MAP!A:D,4,0))</f>
        <v>uni5F22-JP</v>
      </c>
    </row>
    <row r="1211" spans="1:7" ht="25.05" customHeight="1" x14ac:dyDescent="0.7">
      <c r="A1211" s="6" t="s">
        <v>67188</v>
      </c>
      <c r="B1211" s="3" t="s">
        <v>66341</v>
      </c>
      <c r="C1211" s="3" t="str">
        <f t="shared" si="17"/>
        <v>弥</v>
      </c>
      <c r="D1211" s="3" t="s">
        <v>66339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17231</v>
      </c>
      <c r="G1211" s="3" t="str">
        <f>IFERROR(VLOOKUP(F1211,New_Glyph!E:G,3,0),VLOOKUP(F1211,CID_MAP!A:D,4,0))</f>
        <v>uni5F25-JP</v>
      </c>
    </row>
    <row r="1212" spans="1:7" ht="25.05" customHeight="1" x14ac:dyDescent="0.7">
      <c r="A1212" s="6" t="s">
        <v>67189</v>
      </c>
      <c r="B1212" s="3" t="s">
        <v>66341</v>
      </c>
      <c r="C1212" s="3" t="str">
        <f t="shared" si="17"/>
        <v>弧</v>
      </c>
      <c r="D1212" s="3" t="s">
        <v>65957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17236</v>
      </c>
      <c r="G1212" s="3" t="str">
        <f>IFERROR(VLOOKUP(F1212,New_Glyph!E:G,3,0),VLOOKUP(F1212,CID_MAP!A:D,4,0))</f>
        <v>uni5F27-JP</v>
      </c>
    </row>
    <row r="1213" spans="1:7" ht="25.05" customHeight="1" x14ac:dyDescent="0.7">
      <c r="A1213" s="6" t="s">
        <v>67190</v>
      </c>
      <c r="B1213" s="3" t="s">
        <v>66341</v>
      </c>
      <c r="C1213" s="3" t="str">
        <f t="shared" si="17"/>
        <v>弩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17241</v>
      </c>
      <c r="G1213" s="3" t="str">
        <f>IFERROR(VLOOKUP(F1213,New_Glyph!E:G,3,0),VLOOKUP(F1213,CID_MAP!A:D,4,0))</f>
        <v>uni5F29-JP</v>
      </c>
    </row>
    <row r="1214" spans="1:7" ht="25.05" customHeight="1" x14ac:dyDescent="0.7">
      <c r="A1214" s="6" t="s">
        <v>67190</v>
      </c>
      <c r="B1214" s="3" t="s">
        <v>66331</v>
      </c>
      <c r="C1214" s="3" t="str">
        <f t="shared" si="17"/>
        <v>弩</v>
      </c>
      <c r="D1214" s="3" t="s">
        <v>65957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17241</v>
      </c>
      <c r="G1214" s="3" t="str">
        <f>IFERROR(VLOOKUP(F1214,New_Glyph!E:G,3,0),VLOOKUP(F1214,CID_MAP!A:D,4,0))</f>
        <v>uni5F29-JP</v>
      </c>
    </row>
    <row r="1215" spans="1:7" ht="25.05" customHeight="1" x14ac:dyDescent="0.7">
      <c r="A1215" s="6" t="s">
        <v>67191</v>
      </c>
      <c r="B1215" s="3" t="s">
        <v>66331</v>
      </c>
      <c r="C1215" s="3" t="str">
        <f t="shared" si="17"/>
        <v>弭</v>
      </c>
      <c r="D1215" s="3" t="s">
        <v>65957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17249</v>
      </c>
      <c r="G1215" s="3" t="str">
        <f>IFERROR(VLOOKUP(F1215,New_Glyph!E:G,3,0),VLOOKUP(F1215,CID_MAP!A:D,4,0))</f>
        <v>uni5F2D-JP</v>
      </c>
    </row>
    <row r="1216" spans="1:7" ht="25.05" customHeight="1" x14ac:dyDescent="0.7">
      <c r="A1216" s="6" t="s">
        <v>67191</v>
      </c>
      <c r="B1216" s="3" t="s">
        <v>66328</v>
      </c>
      <c r="C1216" s="3" t="str">
        <f t="shared" si="17"/>
        <v>弭</v>
      </c>
      <c r="D1216" s="3" t="s">
        <v>65957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62186</v>
      </c>
      <c r="G1216" s="3" t="str">
        <f>IFERROR(VLOOKUP(F1216,New_Glyph!E:G,3,0),VLOOKUP(F1216,CID_MAP!A:D,4,0))</f>
        <v>uni5F2DuE0101-JP</v>
      </c>
    </row>
    <row r="1217" spans="1:7" ht="25.05" customHeight="1" x14ac:dyDescent="0.7">
      <c r="A1217" s="6" t="s">
        <v>67192</v>
      </c>
      <c r="B1217" s="3" t="s">
        <v>66341</v>
      </c>
      <c r="C1217" s="3" t="str">
        <f t="shared" si="17"/>
        <v>弮</v>
      </c>
      <c r="D1217" s="3" t="s">
        <v>66339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17252</v>
      </c>
      <c r="G1217" s="3" t="str">
        <f>IFERROR(VLOOKUP(F1217,New_Glyph!E:G,3,0),VLOOKUP(F1217,CID_MAP!A:D,4,0))</f>
        <v>uni5F2E-JP</v>
      </c>
    </row>
    <row r="1218" spans="1:7" ht="25.05" customHeight="1" x14ac:dyDescent="0.7">
      <c r="A1218" s="6" t="s">
        <v>67193</v>
      </c>
      <c r="B1218" s="3" t="s">
        <v>66331</v>
      </c>
      <c r="C1218" s="3" t="str">
        <f t="shared" si="17"/>
        <v>弱</v>
      </c>
      <c r="D1218" s="3" t="s">
        <v>65957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17259</v>
      </c>
      <c r="G1218" s="3" t="str">
        <f>IFERROR(VLOOKUP(F1218,New_Glyph!E:G,3,0),VLOOKUP(F1218,CID_MAP!A:D,4,0))</f>
        <v>uni5F31-JP</v>
      </c>
    </row>
    <row r="1219" spans="1:7" ht="25.05" customHeight="1" x14ac:dyDescent="0.7">
      <c r="A1219" s="6" t="s">
        <v>67193</v>
      </c>
      <c r="B1219" s="3" t="s">
        <v>66328</v>
      </c>
      <c r="C1219" s="3" t="str">
        <f t="shared" si="17"/>
        <v>弱</v>
      </c>
      <c r="D1219" s="3" t="s">
        <v>65957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62187</v>
      </c>
      <c r="G1219" s="3" t="str">
        <f>IFERROR(VLOOKUP(F1219,New_Glyph!E:G,3,0),VLOOKUP(F1219,CID_MAP!A:D,4,0))</f>
        <v>uni5F31uE0101-JP</v>
      </c>
    </row>
    <row r="1220" spans="1:7" ht="25.05" customHeight="1" x14ac:dyDescent="0.7">
      <c r="A1220" s="6" t="s">
        <v>67194</v>
      </c>
      <c r="B1220" s="3" t="s">
        <v>66331</v>
      </c>
      <c r="C1220" s="3" t="str">
        <f t="shared" si="17"/>
        <v>弸</v>
      </c>
      <c r="D1220" s="3" t="s">
        <v>65957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17272</v>
      </c>
      <c r="G1220" s="3" t="str">
        <f>IFERROR(VLOOKUP(F1220,New_Glyph!E:G,3,0),VLOOKUP(F1220,CID_MAP!A:D,4,0))</f>
        <v>uni5F38-JP</v>
      </c>
    </row>
    <row r="1221" spans="1:7" ht="25.05" customHeight="1" x14ac:dyDescent="0.7">
      <c r="A1221" s="6" t="s">
        <v>67194</v>
      </c>
      <c r="B1221" s="3" t="s">
        <v>66328</v>
      </c>
      <c r="C1221" s="3" t="str">
        <f t="shared" si="17"/>
        <v>弸</v>
      </c>
      <c r="D1221" s="3" t="s">
        <v>65957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62188</v>
      </c>
      <c r="G1221" s="3" t="str">
        <f>IFERROR(VLOOKUP(F1221,New_Glyph!E:G,3,0),VLOOKUP(F1221,CID_MAP!A:D,4,0))</f>
        <v>uni5F38uE0101-JP</v>
      </c>
    </row>
    <row r="1222" spans="1:7" ht="25.05" customHeight="1" x14ac:dyDescent="0.7">
      <c r="A1222" s="6" t="s">
        <v>67195</v>
      </c>
      <c r="B1222" s="3" t="s">
        <v>66341</v>
      </c>
      <c r="C1222" s="3" t="str">
        <f t="shared" si="17"/>
        <v>彄</v>
      </c>
      <c r="D1222" s="3" t="s">
        <v>65957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17295</v>
      </c>
      <c r="G1222" s="3" t="str">
        <f>IFERROR(VLOOKUP(F1222,New_Glyph!E:G,3,0),VLOOKUP(F1222,CID_MAP!A:D,4,0))</f>
        <v>uni5F44-JP</v>
      </c>
    </row>
    <row r="1223" spans="1:7" ht="25.05" customHeight="1" x14ac:dyDescent="0.7">
      <c r="A1223" s="6" t="s">
        <v>67196</v>
      </c>
      <c r="B1223" s="3" t="s">
        <v>66331</v>
      </c>
      <c r="C1223" s="3" t="str">
        <f t="shared" si="17"/>
        <v>彅</v>
      </c>
      <c r="D1223" s="3" t="s">
        <v>65957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17298</v>
      </c>
      <c r="G1223" s="3" t="str">
        <f>IFERROR(VLOOKUP(F1223,New_Glyph!E:G,3,0),VLOOKUP(F1223,CID_MAP!A:D,4,0))</f>
        <v>uni5F45-JP</v>
      </c>
    </row>
    <row r="1224" spans="1:7" ht="25.05" customHeight="1" x14ac:dyDescent="0.7">
      <c r="A1224" s="6" t="s">
        <v>67196</v>
      </c>
      <c r="B1224" s="3" t="s">
        <v>66328</v>
      </c>
      <c r="C1224" s="3" t="str">
        <f t="shared" si="17"/>
        <v>彅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62189</v>
      </c>
      <c r="G1224" s="3" t="str">
        <f>IFERROR(VLOOKUP(F1224,New_Glyph!E:G,3,0),VLOOKUP(F1224,CID_MAP!A:D,4,0))</f>
        <v>uni5F45uE0101-JP</v>
      </c>
    </row>
    <row r="1225" spans="1:7" ht="25.05" customHeight="1" x14ac:dyDescent="0.7">
      <c r="A1225" s="6" t="s">
        <v>67197</v>
      </c>
      <c r="B1225" s="3" t="s">
        <v>66341</v>
      </c>
      <c r="C1225" s="3" t="str">
        <f t="shared" si="17"/>
        <v>彈</v>
      </c>
      <c r="D1225" s="3" t="s">
        <v>66339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17305</v>
      </c>
      <c r="G1225" s="3" t="str">
        <f>IFERROR(VLOOKUP(F1225,New_Glyph!E:G,3,0),VLOOKUP(F1225,CID_MAP!A:D,4,0))</f>
        <v>uni5F48-JP</v>
      </c>
    </row>
    <row r="1226" spans="1:7" ht="25.05" customHeight="1" x14ac:dyDescent="0.7">
      <c r="A1226" s="6" t="s">
        <v>67198</v>
      </c>
      <c r="B1226" s="3" t="s">
        <v>66341</v>
      </c>
      <c r="C1226" s="3" t="str">
        <f t="shared" si="17"/>
        <v>彌</v>
      </c>
      <c r="D1226" s="3" t="s">
        <v>65957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17313</v>
      </c>
      <c r="G1226" s="3" t="str">
        <f>IFERROR(VLOOKUP(F1226,New_Glyph!E:G,3,0),VLOOKUP(F1226,CID_MAP!A:D,4,0))</f>
        <v>uni5F4C-JP</v>
      </c>
    </row>
    <row r="1227" spans="1:7" ht="25.05" customHeight="1" x14ac:dyDescent="0.7">
      <c r="A1227" s="6" t="s">
        <v>67199</v>
      </c>
      <c r="B1227" s="3" t="s">
        <v>66331</v>
      </c>
      <c r="C1227" s="3" t="str">
        <f t="shared" si="17"/>
        <v>彐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17321</v>
      </c>
      <c r="G1227" s="3" t="str">
        <f>IFERROR(VLOOKUP(F1227,New_Glyph!E:G,3,0),VLOOKUP(F1227,CID_MAP!A:D,4,0))</f>
        <v>uni5F50-JP</v>
      </c>
    </row>
    <row r="1228" spans="1:7" ht="25.05" customHeight="1" x14ac:dyDescent="0.7">
      <c r="A1228" s="6" t="s">
        <v>67199</v>
      </c>
      <c r="B1228" s="3" t="s">
        <v>66328</v>
      </c>
      <c r="C1228" s="3" t="str">
        <f t="shared" si="17"/>
        <v>彐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1368</v>
      </c>
      <c r="G1228" s="3" t="str">
        <f>IFERROR(VLOOKUP(F1228,New_Glyph!E:G,3,0),VLOOKUP(F1228,CID_MAP!A:D,4,0))</f>
        <v>uni2E95-JP</v>
      </c>
    </row>
    <row r="1229" spans="1:7" ht="25.05" customHeight="1" x14ac:dyDescent="0.7">
      <c r="A1229" s="6" t="s">
        <v>67200</v>
      </c>
      <c r="B1229" s="3" t="s">
        <v>66341</v>
      </c>
      <c r="C1229" s="3" t="str">
        <f t="shared" si="17"/>
        <v>彖</v>
      </c>
      <c r="D1229" s="3" t="s">
        <v>65957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17333</v>
      </c>
      <c r="G1229" s="3" t="str">
        <f>IFERROR(VLOOKUP(F1229,New_Glyph!E:G,3,0),VLOOKUP(F1229,CID_MAP!A:D,4,0))</f>
        <v>uni5F56-JP</v>
      </c>
    </row>
    <row r="1230" spans="1:7" ht="25.05" customHeight="1" x14ac:dyDescent="0.7">
      <c r="A1230" s="6" t="s">
        <v>67201</v>
      </c>
      <c r="B1230" s="3" t="s">
        <v>66341</v>
      </c>
      <c r="C1230" s="3" t="str">
        <f t="shared" si="17"/>
        <v>彗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17335</v>
      </c>
      <c r="G1230" s="3" t="str">
        <f>IFERROR(VLOOKUP(F1230,New_Glyph!E:G,3,0),VLOOKUP(F1230,CID_MAP!A:D,4,0))</f>
        <v>uni5F57-JP</v>
      </c>
    </row>
    <row r="1231" spans="1:7" ht="25.05" customHeight="1" x14ac:dyDescent="0.7">
      <c r="A1231" s="6" t="s">
        <v>67202</v>
      </c>
      <c r="B1231" s="3" t="s">
        <v>66341</v>
      </c>
      <c r="C1231" s="3" t="str">
        <f t="shared" si="17"/>
        <v>彜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17346</v>
      </c>
      <c r="G1231" s="3" t="str">
        <f>IFERROR(VLOOKUP(F1231,New_Glyph!E:G,3,0),VLOOKUP(F1231,CID_MAP!A:D,4,0))</f>
        <v>uni5F5C-JP</v>
      </c>
    </row>
    <row r="1232" spans="1:7" ht="25.05" customHeight="1" x14ac:dyDescent="0.7">
      <c r="A1232" s="6" t="s">
        <v>67203</v>
      </c>
      <c r="B1232" s="3" t="s">
        <v>66341</v>
      </c>
      <c r="C1232" s="3" t="str">
        <f t="shared" si="17"/>
        <v>彠</v>
      </c>
      <c r="D1232" s="3" t="s">
        <v>65957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17354</v>
      </c>
      <c r="G1232" s="3" t="str">
        <f>IFERROR(VLOOKUP(F1232,New_Glyph!E:G,3,0),VLOOKUP(F1232,CID_MAP!A:D,4,0))</f>
        <v>uni5F60-JP</v>
      </c>
    </row>
    <row r="1233" spans="1:7" ht="25.05" customHeight="1" x14ac:dyDescent="0.7">
      <c r="A1233" s="6" t="s">
        <v>67204</v>
      </c>
      <c r="B1233" s="3" t="s">
        <v>66331</v>
      </c>
      <c r="C1233" s="3" t="str">
        <f t="shared" si="17"/>
        <v>形</v>
      </c>
      <c r="D1233" s="3" t="s">
        <v>65957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17357</v>
      </c>
      <c r="G1233" s="3" t="str">
        <f>IFERROR(VLOOKUP(F1233,New_Glyph!E:G,3,0),VLOOKUP(F1233,CID_MAP!A:D,4,0))</f>
        <v>uni5F62-JP</v>
      </c>
    </row>
    <row r="1234" spans="1:7" ht="25.05" customHeight="1" x14ac:dyDescent="0.7">
      <c r="A1234" s="6" t="s">
        <v>67204</v>
      </c>
      <c r="B1234" s="3" t="s">
        <v>66328</v>
      </c>
      <c r="C1234" s="3" t="str">
        <f t="shared" si="17"/>
        <v>形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61746</v>
      </c>
      <c r="G1234" s="3" t="str">
        <f>IFERROR(VLOOKUP(F1234,New_Glyph!E:G,3,0),VLOOKUP(F1234,CID_MAP!A:D,4,0))</f>
        <v>u2F899-JP</v>
      </c>
    </row>
    <row r="1235" spans="1:7" ht="25.05" customHeight="1" x14ac:dyDescent="0.7">
      <c r="A1235" s="6" t="s">
        <v>67205</v>
      </c>
      <c r="B1235" s="3" t="s">
        <v>66331</v>
      </c>
      <c r="C1235" s="3" t="str">
        <f t="shared" si="17"/>
        <v>彩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17368</v>
      </c>
      <c r="G1235" s="3" t="str">
        <f>IFERROR(VLOOKUP(F1235,New_Glyph!E:G,3,0),VLOOKUP(F1235,CID_MAP!A:D,4,0))</f>
        <v>uni5F69-JP</v>
      </c>
    </row>
    <row r="1236" spans="1:7" ht="25.05" customHeight="1" x14ac:dyDescent="0.7">
      <c r="A1236" s="6" t="s">
        <v>67205</v>
      </c>
      <c r="B1236" s="3" t="s">
        <v>66328</v>
      </c>
      <c r="C1236" s="3" t="str">
        <f t="shared" si="17"/>
        <v>彩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62190</v>
      </c>
      <c r="G1236" s="3" t="str">
        <f>IFERROR(VLOOKUP(F1236,New_Glyph!E:G,3,0),VLOOKUP(F1236,CID_MAP!A:D,4,0))</f>
        <v>uni5F69uE0101-JP</v>
      </c>
    </row>
    <row r="1237" spans="1:7" ht="25.05" customHeight="1" x14ac:dyDescent="0.7">
      <c r="A1237" s="6" t="s">
        <v>67206</v>
      </c>
      <c r="B1237" s="3" t="s">
        <v>66341</v>
      </c>
      <c r="C1237" s="3" t="str">
        <f t="shared" si="17"/>
        <v>彪</v>
      </c>
      <c r="D1237" s="3" t="s">
        <v>65957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17369</v>
      </c>
      <c r="G1237" s="3" t="str">
        <f>IFERROR(VLOOKUP(F1237,New_Glyph!E:G,3,0),VLOOKUP(F1237,CID_MAP!A:D,4,0))</f>
        <v>uni5F6A-JP</v>
      </c>
    </row>
    <row r="1238" spans="1:7" ht="25.05" customHeight="1" x14ac:dyDescent="0.7">
      <c r="A1238" s="6" t="s">
        <v>67207</v>
      </c>
      <c r="B1238" s="3" t="s">
        <v>66331</v>
      </c>
      <c r="C1238" s="3" t="str">
        <f t="shared" si="17"/>
        <v>彫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17372</v>
      </c>
      <c r="G1238" s="3" t="str">
        <f>IFERROR(VLOOKUP(F1238,New_Glyph!E:G,3,0),VLOOKUP(F1238,CID_MAP!A:D,4,0))</f>
        <v>uni5F6B-JP</v>
      </c>
    </row>
    <row r="1239" spans="1:7" ht="25.05" customHeight="1" x14ac:dyDescent="0.7">
      <c r="A1239" s="6" t="s">
        <v>67207</v>
      </c>
      <c r="B1239" s="3" t="s">
        <v>66328</v>
      </c>
      <c r="C1239" s="3" t="str">
        <f t="shared" si="17"/>
        <v>彫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61747</v>
      </c>
      <c r="G1239" s="3" t="str">
        <f>IFERROR(VLOOKUP(F1239,New_Glyph!E:G,3,0),VLOOKUP(F1239,CID_MAP!A:D,4,0))</f>
        <v>u2F89A-JP</v>
      </c>
    </row>
    <row r="1240" spans="1:7" ht="25.05" customHeight="1" x14ac:dyDescent="0.7">
      <c r="A1240" s="6" t="s">
        <v>67208</v>
      </c>
      <c r="B1240" s="3" t="s">
        <v>66341</v>
      </c>
      <c r="C1240" s="3" t="str">
        <f t="shared" si="17"/>
        <v>彰</v>
      </c>
      <c r="D1240" s="3" t="s">
        <v>65957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17380</v>
      </c>
      <c r="G1240" s="3" t="str">
        <f>IFERROR(VLOOKUP(F1240,New_Glyph!E:G,3,0),VLOOKUP(F1240,CID_MAP!A:D,4,0))</f>
        <v>uni5F70-JP</v>
      </c>
    </row>
    <row r="1241" spans="1:7" ht="25.05" customHeight="1" x14ac:dyDescent="0.7">
      <c r="A1241" s="6" t="s">
        <v>67209</v>
      </c>
      <c r="B1241" s="3" t="s">
        <v>66341</v>
      </c>
      <c r="C1241" s="3" t="str">
        <f t="shared" si="17"/>
        <v>彴</v>
      </c>
      <c r="D1241" s="3" t="s">
        <v>65957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17388</v>
      </c>
      <c r="G1241" s="3" t="str">
        <f>IFERROR(VLOOKUP(F1241,New_Glyph!E:G,3,0),VLOOKUP(F1241,CID_MAP!A:D,4,0))</f>
        <v>uni5F74-JP</v>
      </c>
    </row>
    <row r="1242" spans="1:7" ht="25.05" customHeight="1" x14ac:dyDescent="0.7">
      <c r="A1242" s="6" t="s">
        <v>67210</v>
      </c>
      <c r="B1242" s="3" t="s">
        <v>66331</v>
      </c>
      <c r="C1242" s="3" t="str">
        <f t="shared" si="17"/>
        <v>往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17410</v>
      </c>
      <c r="G1242" s="3" t="str">
        <f>IFERROR(VLOOKUP(F1242,New_Glyph!E:G,3,0),VLOOKUP(F1242,CID_MAP!A:D,4,0))</f>
        <v>uni5F80-JP</v>
      </c>
    </row>
    <row r="1243" spans="1:7" ht="25.05" customHeight="1" x14ac:dyDescent="0.7">
      <c r="A1243" s="6" t="s">
        <v>67210</v>
      </c>
      <c r="B1243" s="3" t="s">
        <v>66328</v>
      </c>
      <c r="C1243" s="3" t="str">
        <f t="shared" si="17"/>
        <v>往</v>
      </c>
      <c r="D1243" s="3" t="s">
        <v>65957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62191</v>
      </c>
      <c r="G1243" s="3" t="str">
        <f>IFERROR(VLOOKUP(F1243,New_Glyph!E:G,3,0),VLOOKUP(F1243,CID_MAP!A:D,4,0))</f>
        <v>uni5F80uE0101-JP</v>
      </c>
    </row>
    <row r="1244" spans="1:7" ht="25.05" customHeight="1" x14ac:dyDescent="0.7">
      <c r="A1244" s="6" t="s">
        <v>67211</v>
      </c>
      <c r="B1244" s="3" t="s">
        <v>66341</v>
      </c>
      <c r="C1244" s="3" t="str">
        <f t="shared" si="17"/>
        <v>律</v>
      </c>
      <c r="D1244" s="3" t="s">
        <v>66339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17424</v>
      </c>
      <c r="G1244" s="3" t="str">
        <f>IFERROR(VLOOKUP(F1244,New_Glyph!E:G,3,0),VLOOKUP(F1244,CID_MAP!A:D,4,0))</f>
        <v>uni5F8B-JP</v>
      </c>
    </row>
    <row r="1245" spans="1:7" ht="25.05" customHeight="1" x14ac:dyDescent="0.7">
      <c r="A1245" s="6" t="s">
        <v>67212</v>
      </c>
      <c r="B1245" s="3" t="s">
        <v>66341</v>
      </c>
      <c r="C1245" s="3" t="str">
        <f t="shared" si="17"/>
        <v>後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17425</v>
      </c>
      <c r="G1245" s="3" t="str">
        <f>IFERROR(VLOOKUP(F1245,New_Glyph!E:G,3,0),VLOOKUP(F1245,CID_MAP!A:D,4,0))</f>
        <v>uni5F8C-JP</v>
      </c>
    </row>
    <row r="1246" spans="1:7" ht="25.05" customHeight="1" x14ac:dyDescent="0.7">
      <c r="A1246" s="6" t="s">
        <v>67213</v>
      </c>
      <c r="B1246" s="3" t="s">
        <v>66341</v>
      </c>
      <c r="C1246" s="3" t="str">
        <f t="shared" si="17"/>
        <v>徐</v>
      </c>
      <c r="D1246" s="3" t="s">
        <v>66339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17433</v>
      </c>
      <c r="G1246" s="3" t="str">
        <f>IFERROR(VLOOKUP(F1246,New_Glyph!E:G,3,0),VLOOKUP(F1246,CID_MAP!A:D,4,0))</f>
        <v>uni5F90-JP</v>
      </c>
    </row>
    <row r="1247" spans="1:7" ht="25.05" customHeight="1" x14ac:dyDescent="0.7">
      <c r="A1247" s="6" t="s">
        <v>67214</v>
      </c>
      <c r="B1247" s="3" t="s">
        <v>66341</v>
      </c>
      <c r="C1247" s="3" t="str">
        <f t="shared" si="17"/>
        <v>徑</v>
      </c>
      <c r="D1247" s="3" t="s">
        <v>66339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17434</v>
      </c>
      <c r="G1247" s="3" t="str">
        <f>IFERROR(VLOOKUP(F1247,New_Glyph!E:G,3,0),VLOOKUP(F1247,CID_MAP!A:D,4,0))</f>
        <v>uni5F91-JP</v>
      </c>
    </row>
    <row r="1248" spans="1:7" ht="25.05" customHeight="1" x14ac:dyDescent="0.7">
      <c r="A1248" s="6" t="s">
        <v>67215</v>
      </c>
      <c r="B1248" s="3" t="s">
        <v>66341</v>
      </c>
      <c r="C1248" s="3" t="str">
        <f t="shared" si="17"/>
        <v>従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17436</v>
      </c>
      <c r="G1248" s="3" t="str">
        <f>IFERROR(VLOOKUP(F1248,New_Glyph!E:G,3,0),VLOOKUP(F1248,CID_MAP!A:D,4,0))</f>
        <v>uni5F93-JP</v>
      </c>
    </row>
    <row r="1249" spans="1:7" ht="25.05" customHeight="1" x14ac:dyDescent="0.7">
      <c r="A1249" s="6" t="s">
        <v>67216</v>
      </c>
      <c r="B1249" s="3" t="s">
        <v>66331</v>
      </c>
      <c r="C1249" s="3" t="str">
        <f t="shared" si="17"/>
        <v>徘</v>
      </c>
      <c r="D1249" s="3" t="s">
        <v>65957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61844</v>
      </c>
      <c r="G1249" s="3" t="str">
        <f>IFERROR(VLOOKUP(F1249,New_Glyph!E:G,3,0),VLOOKUP(F1249,CID_MAP!A:D,4,0))</f>
        <v>uni5F98-JP90-JP</v>
      </c>
    </row>
    <row r="1250" spans="1:7" ht="25.05" customHeight="1" x14ac:dyDescent="0.7">
      <c r="A1250" s="6" t="s">
        <v>67216</v>
      </c>
      <c r="B1250" s="3" t="s">
        <v>66328</v>
      </c>
      <c r="C1250" s="3" t="str">
        <f t="shared" si="17"/>
        <v>徘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17444</v>
      </c>
      <c r="G1250" s="3" t="str">
        <f>IFERROR(VLOOKUP(F1250,New_Glyph!E:G,3,0),VLOOKUP(F1250,CID_MAP!A:D,4,0))</f>
        <v>uni5F98-JP</v>
      </c>
    </row>
    <row r="1251" spans="1:7" ht="25.05" customHeight="1" x14ac:dyDescent="0.7">
      <c r="A1251" s="6" t="s">
        <v>67217</v>
      </c>
      <c r="B1251" s="3" t="s">
        <v>66341</v>
      </c>
      <c r="C1251" s="3" t="str">
        <f t="shared" si="17"/>
        <v>從</v>
      </c>
      <c r="D1251" s="3" t="s">
        <v>65957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17453</v>
      </c>
      <c r="G1251" s="3" t="str">
        <f>IFERROR(VLOOKUP(F1251,New_Glyph!E:G,3,0),VLOOKUP(F1251,CID_MAP!A:D,4,0))</f>
        <v>uni5F9E-JP</v>
      </c>
    </row>
    <row r="1252" spans="1:7" ht="25.05" customHeight="1" x14ac:dyDescent="0.7">
      <c r="A1252" s="6" t="s">
        <v>67218</v>
      </c>
      <c r="B1252" s="3" t="s">
        <v>66331</v>
      </c>
      <c r="C1252" s="3" t="str">
        <f t="shared" si="17"/>
        <v>御</v>
      </c>
      <c r="D1252" s="3" t="s">
        <v>66339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17458</v>
      </c>
      <c r="G1252" s="3" t="str">
        <f>IFERROR(VLOOKUP(F1252,New_Glyph!E:G,3,0),VLOOKUP(F1252,CID_MAP!A:D,4,0))</f>
        <v>uni5FA1-JP</v>
      </c>
    </row>
    <row r="1253" spans="1:7" ht="25.05" customHeight="1" x14ac:dyDescent="0.7">
      <c r="A1253" s="6" t="s">
        <v>67218</v>
      </c>
      <c r="B1253" s="3" t="s">
        <v>66328</v>
      </c>
      <c r="C1253" s="3" t="str">
        <f t="shared" si="17"/>
        <v>御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62192</v>
      </c>
      <c r="G1253" s="3" t="str">
        <f>IFERROR(VLOOKUP(F1253,New_Glyph!E:G,3,0),VLOOKUP(F1253,CID_MAP!A:D,4,0))</f>
        <v>uni5FA1uE0101-JP</v>
      </c>
    </row>
    <row r="1254" spans="1:7" ht="25.05" customHeight="1" x14ac:dyDescent="0.7">
      <c r="A1254" s="6" t="s">
        <v>67218</v>
      </c>
      <c r="B1254" s="3" t="s">
        <v>66091</v>
      </c>
      <c r="C1254" s="3" t="str">
        <f t="shared" si="17"/>
        <v>御</v>
      </c>
      <c r="D1254" s="3" t="s">
        <v>65957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17458</v>
      </c>
      <c r="G1254" s="3" t="str">
        <f>IFERROR(VLOOKUP(F1254,New_Glyph!E:G,3,0),VLOOKUP(F1254,CID_MAP!A:D,4,0))</f>
        <v>uni5FA1-JP</v>
      </c>
    </row>
    <row r="1255" spans="1:7" ht="25.05" customHeight="1" x14ac:dyDescent="0.7">
      <c r="A1255" s="6" t="s">
        <v>67219</v>
      </c>
      <c r="B1255" s="3" t="s">
        <v>66341</v>
      </c>
      <c r="C1255" s="3" t="str">
        <f t="shared" si="17"/>
        <v>徤</v>
      </c>
      <c r="D1255" s="3" t="s">
        <v>65957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17462</v>
      </c>
      <c r="G1255" s="3" t="str">
        <f>IFERROR(VLOOKUP(F1255,New_Glyph!E:G,3,0),VLOOKUP(F1255,CID_MAP!A:D,4,0))</f>
        <v>uni5FA4-JP</v>
      </c>
    </row>
    <row r="1256" spans="1:7" ht="25.05" customHeight="1" x14ac:dyDescent="0.7">
      <c r="A1256" s="6" t="s">
        <v>67219</v>
      </c>
      <c r="B1256" s="3" t="s">
        <v>66331</v>
      </c>
      <c r="C1256" s="3" t="str">
        <f t="shared" si="17"/>
        <v>徤</v>
      </c>
      <c r="D1256" s="3" t="s">
        <v>65957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17462</v>
      </c>
      <c r="G1256" s="3" t="str">
        <f>IFERROR(VLOOKUP(F1256,New_Glyph!E:G,3,0),VLOOKUP(F1256,CID_MAP!A:D,4,0))</f>
        <v>uni5FA4-JP</v>
      </c>
    </row>
    <row r="1257" spans="1:7" ht="25.05" customHeight="1" x14ac:dyDescent="0.7">
      <c r="A1257" s="6" t="s">
        <v>67220</v>
      </c>
      <c r="B1257" s="3" t="s">
        <v>66341</v>
      </c>
      <c r="C1257" s="3" t="str">
        <f t="shared" si="17"/>
        <v>徫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17474</v>
      </c>
      <c r="G1257" s="3" t="str">
        <f>IFERROR(VLOOKUP(F1257,New_Glyph!E:G,3,0),VLOOKUP(F1257,CID_MAP!A:D,4,0))</f>
        <v>uni5FAB-JP</v>
      </c>
    </row>
    <row r="1258" spans="1:7" ht="25.05" customHeight="1" x14ac:dyDescent="0.7">
      <c r="A1258" s="6" t="s">
        <v>67221</v>
      </c>
      <c r="B1258" s="3" t="s">
        <v>66341</v>
      </c>
      <c r="C1258" s="3" t="str">
        <f t="shared" ref="C1258:C1320" si="18">_xlfn.UNICHAR(HEX2DEC(A1258))</f>
        <v>徬</v>
      </c>
      <c r="D1258" s="3" t="s">
        <v>65957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17477</v>
      </c>
      <c r="G1258" s="3" t="str">
        <f>IFERROR(VLOOKUP(F1258,New_Glyph!E:G,3,0),VLOOKUP(F1258,CID_MAP!A:D,4,0))</f>
        <v>uni5FAC-JP</v>
      </c>
    </row>
    <row r="1259" spans="1:7" ht="25.05" customHeight="1" x14ac:dyDescent="0.7">
      <c r="A1259" s="6" t="s">
        <v>67222</v>
      </c>
      <c r="B1259" s="3" t="s">
        <v>66331</v>
      </c>
      <c r="C1259" s="3" t="str">
        <f t="shared" si="18"/>
        <v>微</v>
      </c>
      <c r="D1259" s="3" t="s">
        <v>65957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17483</v>
      </c>
      <c r="G1259" s="3" t="str">
        <f>IFERROR(VLOOKUP(F1259,New_Glyph!E:G,3,0),VLOOKUP(F1259,CID_MAP!A:D,4,0))</f>
        <v>uni5FAE-JP</v>
      </c>
    </row>
    <row r="1260" spans="1:7" ht="25.05" customHeight="1" x14ac:dyDescent="0.7">
      <c r="A1260" s="6" t="s">
        <v>67222</v>
      </c>
      <c r="B1260" s="3" t="s">
        <v>66329</v>
      </c>
      <c r="C1260" s="3" t="str">
        <f t="shared" si="18"/>
        <v>微</v>
      </c>
      <c r="D1260" s="3" t="s">
        <v>65957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62193</v>
      </c>
      <c r="G1260" s="3" t="str">
        <f>IFERROR(VLOOKUP(F1260,New_Glyph!E:G,3,0),VLOOKUP(F1260,CID_MAP!A:D,4,0))</f>
        <v>uni5FAEuE0101-JP</v>
      </c>
    </row>
    <row r="1261" spans="1:7" ht="25.05" customHeight="1" x14ac:dyDescent="0.7">
      <c r="A1261" s="6" t="s">
        <v>67223</v>
      </c>
      <c r="B1261" s="3" t="s">
        <v>66341</v>
      </c>
      <c r="C1261" s="3" t="str">
        <f t="shared" si="18"/>
        <v>徳</v>
      </c>
      <c r="D1261" s="3" t="s">
        <v>65957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17492</v>
      </c>
      <c r="G1261" s="3" t="str">
        <f>IFERROR(VLOOKUP(F1261,New_Glyph!E:G,3,0),VLOOKUP(F1261,CID_MAP!A:D,4,0))</f>
        <v>uni5FB3-JP</v>
      </c>
    </row>
    <row r="1262" spans="1:7" ht="25.05" customHeight="1" x14ac:dyDescent="0.7">
      <c r="A1262" s="6" t="s">
        <v>67224</v>
      </c>
      <c r="B1262" s="3" t="s">
        <v>66331</v>
      </c>
      <c r="C1262" s="3" t="str">
        <f t="shared" si="18"/>
        <v>徵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17494</v>
      </c>
      <c r="G1262" s="3" t="str">
        <f>IFERROR(VLOOKUP(F1262,New_Glyph!E:G,3,0),VLOOKUP(F1262,CID_MAP!A:D,4,0))</f>
        <v>uni5FB5-JP</v>
      </c>
    </row>
    <row r="1263" spans="1:7" ht="25.05" customHeight="1" x14ac:dyDescent="0.7">
      <c r="A1263" s="6" t="s">
        <v>67224</v>
      </c>
      <c r="B1263" s="3" t="s">
        <v>66328</v>
      </c>
      <c r="C1263" s="3" t="str">
        <f t="shared" si="18"/>
        <v>徵</v>
      </c>
      <c r="D1263" s="3" t="s">
        <v>65957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62194</v>
      </c>
      <c r="G1263" s="3" t="str">
        <f>IFERROR(VLOOKUP(F1263,New_Glyph!E:G,3,0),VLOOKUP(F1263,CID_MAP!A:D,4,0))</f>
        <v>uni5FB5uE0101-JP</v>
      </c>
    </row>
    <row r="1264" spans="1:7" ht="25.05" customHeight="1" x14ac:dyDescent="0.7">
      <c r="A1264" s="6" t="s">
        <v>67225</v>
      </c>
      <c r="B1264" s="3" t="s">
        <v>66331</v>
      </c>
      <c r="C1264" s="3" t="str">
        <f t="shared" si="18"/>
        <v>德</v>
      </c>
      <c r="D1264" s="3" t="s">
        <v>65957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17498</v>
      </c>
      <c r="G1264" s="3" t="str">
        <f>IFERROR(VLOOKUP(F1264,New_Glyph!E:G,3,0),VLOOKUP(F1264,CID_MAP!A:D,4,0))</f>
        <v>uni5FB7-JP</v>
      </c>
    </row>
    <row r="1265" spans="1:7" ht="25.05" customHeight="1" x14ac:dyDescent="0.7">
      <c r="A1265" s="6" t="s">
        <v>67226</v>
      </c>
      <c r="B1265" s="3" t="s">
        <v>66331</v>
      </c>
      <c r="C1265" s="3" t="str">
        <f t="shared" si="18"/>
        <v>徽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61845</v>
      </c>
      <c r="G1265" s="3" t="str">
        <f>IFERROR(VLOOKUP(F1265,New_Glyph!E:G,3,0),VLOOKUP(F1265,CID_MAP!A:D,4,0))</f>
        <v>uni5FBD-JP90-JP</v>
      </c>
    </row>
    <row r="1266" spans="1:7" ht="25.05" customHeight="1" x14ac:dyDescent="0.7">
      <c r="A1266" s="6" t="s">
        <v>67226</v>
      </c>
      <c r="B1266" s="3" t="s">
        <v>66328</v>
      </c>
      <c r="C1266" s="3" t="str">
        <f t="shared" si="18"/>
        <v>徽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17510</v>
      </c>
      <c r="G1266" s="3" t="str">
        <f>IFERROR(VLOOKUP(F1266,New_Glyph!E:G,3,0),VLOOKUP(F1266,CID_MAP!A:D,4,0))</f>
        <v>uni5FBD-JP</v>
      </c>
    </row>
    <row r="1267" spans="1:7" ht="25.05" customHeight="1" x14ac:dyDescent="0.7">
      <c r="A1267" s="6" t="s">
        <v>67227</v>
      </c>
      <c r="B1267" s="3" t="s">
        <v>66331</v>
      </c>
      <c r="C1267" s="3" t="str">
        <f t="shared" si="18"/>
        <v>忍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17530</v>
      </c>
      <c r="G1267" s="3" t="str">
        <f>IFERROR(VLOOKUP(F1267,New_Glyph!E:G,3,0),VLOOKUP(F1267,CID_MAP!A:D,4,0))</f>
        <v>uni5FCD-JP</v>
      </c>
    </row>
    <row r="1268" spans="1:7" ht="25.05" customHeight="1" x14ac:dyDescent="0.7">
      <c r="A1268" s="6" t="s">
        <v>67227</v>
      </c>
      <c r="B1268" s="3" t="s">
        <v>66329</v>
      </c>
      <c r="C1268" s="3" t="str">
        <f t="shared" si="18"/>
        <v>忍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62195</v>
      </c>
      <c r="G1268" s="3" t="str">
        <f>IFERROR(VLOOKUP(F1268,New_Glyph!E:G,3,0),VLOOKUP(F1268,CID_MAP!A:D,4,0))</f>
        <v>uni5FCDuE0101-JP</v>
      </c>
    </row>
    <row r="1269" spans="1:7" ht="25.05" customHeight="1" x14ac:dyDescent="0.7">
      <c r="A1269" s="6" t="s">
        <v>67228</v>
      </c>
      <c r="B1269" s="3" t="s">
        <v>66331</v>
      </c>
      <c r="C1269" s="3" t="str">
        <f t="shared" si="18"/>
        <v>忘</v>
      </c>
      <c r="D1269" s="3" t="s">
        <v>65957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17546</v>
      </c>
      <c r="G1269" s="3" t="str">
        <f>IFERROR(VLOOKUP(F1269,New_Glyph!E:G,3,0),VLOOKUP(F1269,CID_MAP!A:D,4,0))</f>
        <v>uni5FD8-JP</v>
      </c>
    </row>
    <row r="1270" spans="1:7" ht="25.05" customHeight="1" x14ac:dyDescent="0.7">
      <c r="A1270" s="6" t="s">
        <v>67228</v>
      </c>
      <c r="B1270" s="3" t="s">
        <v>66328</v>
      </c>
      <c r="C1270" s="3" t="str">
        <f t="shared" si="18"/>
        <v>忘</v>
      </c>
      <c r="D1270" s="3" t="s">
        <v>65957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62196</v>
      </c>
      <c r="G1270" s="3" t="str">
        <f>IFERROR(VLOOKUP(F1270,New_Glyph!E:G,3,0),VLOOKUP(F1270,CID_MAP!A:D,4,0))</f>
        <v>uni5FD8uE0101-JP</v>
      </c>
    </row>
    <row r="1271" spans="1:7" ht="25.05" customHeight="1" x14ac:dyDescent="0.7">
      <c r="A1271" s="6" t="s">
        <v>67229</v>
      </c>
      <c r="B1271" s="3" t="s">
        <v>66331</v>
      </c>
      <c r="C1271" s="3" t="str">
        <f t="shared" si="18"/>
        <v>忙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17549</v>
      </c>
      <c r="G1271" s="3" t="str">
        <f>IFERROR(VLOOKUP(F1271,New_Glyph!E:G,3,0),VLOOKUP(F1271,CID_MAP!A:D,4,0))</f>
        <v>uni5FD9-JP</v>
      </c>
    </row>
    <row r="1272" spans="1:7" ht="25.05" customHeight="1" x14ac:dyDescent="0.7">
      <c r="A1272" s="6" t="s">
        <v>67229</v>
      </c>
      <c r="B1272" s="3" t="s">
        <v>66328</v>
      </c>
      <c r="C1272" s="3" t="str">
        <f t="shared" si="18"/>
        <v>忙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62197</v>
      </c>
      <c r="G1272" s="3" t="str">
        <f>IFERROR(VLOOKUP(F1272,New_Glyph!E:G,3,0),VLOOKUP(F1272,CID_MAP!A:D,4,0))</f>
        <v>uni5FD9uE0101-JP</v>
      </c>
    </row>
    <row r="1273" spans="1:7" ht="25.05" customHeight="1" x14ac:dyDescent="0.7">
      <c r="A1273" s="6" t="s">
        <v>67230</v>
      </c>
      <c r="B1273" s="3" t="s">
        <v>66341</v>
      </c>
      <c r="C1273" s="3" t="str">
        <f t="shared" si="18"/>
        <v>忞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17559</v>
      </c>
      <c r="G1273" s="3" t="str">
        <f>IFERROR(VLOOKUP(F1273,New_Glyph!E:G,3,0),VLOOKUP(F1273,CID_MAP!A:D,4,0))</f>
        <v>uni5FDE-JP</v>
      </c>
    </row>
    <row r="1274" spans="1:7" ht="25.05" customHeight="1" x14ac:dyDescent="0.7">
      <c r="A1274" s="6" t="s">
        <v>67231</v>
      </c>
      <c r="B1274" s="3" t="s">
        <v>66341</v>
      </c>
      <c r="C1274" s="3" t="str">
        <f t="shared" si="18"/>
        <v>忭</v>
      </c>
      <c r="D1274" s="3" t="s">
        <v>65957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17584</v>
      </c>
      <c r="G1274" s="3" t="str">
        <f>IFERROR(VLOOKUP(F1274,New_Glyph!E:G,3,0),VLOOKUP(F1274,CID_MAP!A:D,4,0))</f>
        <v>uni5FED-JP</v>
      </c>
    </row>
    <row r="1275" spans="1:7" ht="25.05" customHeight="1" x14ac:dyDescent="0.7">
      <c r="A1275" s="6" t="s">
        <v>67232</v>
      </c>
      <c r="B1275" s="3" t="s">
        <v>66341</v>
      </c>
      <c r="C1275" s="3" t="str">
        <f t="shared" si="18"/>
        <v>忰</v>
      </c>
      <c r="D1275" s="3" t="s">
        <v>65957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17589</v>
      </c>
      <c r="G1275" s="3" t="str">
        <f>IFERROR(VLOOKUP(F1275,New_Glyph!E:G,3,0),VLOOKUP(F1275,CID_MAP!A:D,4,0))</f>
        <v>uni5FF0-JP</v>
      </c>
    </row>
    <row r="1276" spans="1:7" ht="25.05" customHeight="1" x14ac:dyDescent="0.7">
      <c r="A1276" s="6" t="s">
        <v>67233</v>
      </c>
      <c r="B1276" s="3" t="s">
        <v>66341</v>
      </c>
      <c r="C1276" s="3" t="str">
        <f t="shared" si="18"/>
        <v>忿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17614</v>
      </c>
      <c r="G1276" s="3" t="str">
        <f>IFERROR(VLOOKUP(F1276,New_Glyph!E:G,3,0),VLOOKUP(F1276,CID_MAP!A:D,4,0))</f>
        <v>uni5FFF-JP</v>
      </c>
    </row>
    <row r="1277" spans="1:7" ht="25.05" customHeight="1" x14ac:dyDescent="0.7">
      <c r="A1277" s="6" t="s">
        <v>67234</v>
      </c>
      <c r="B1277" s="3" t="s">
        <v>66341</v>
      </c>
      <c r="C1277" s="3" t="str">
        <f t="shared" si="18"/>
        <v>怜</v>
      </c>
      <c r="D1277" s="3" t="s">
        <v>66339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17653</v>
      </c>
      <c r="G1277" s="3" t="str">
        <f>IFERROR(VLOOKUP(F1277,New_Glyph!E:G,3,0),VLOOKUP(F1277,CID_MAP!A:D,4,0))</f>
        <v>uni601C-JP</v>
      </c>
    </row>
    <row r="1278" spans="1:7" ht="25.05" customHeight="1" x14ac:dyDescent="0.7">
      <c r="A1278" s="6" t="s">
        <v>67235</v>
      </c>
      <c r="B1278" s="3" t="s">
        <v>66331</v>
      </c>
      <c r="C1278" s="3" t="str">
        <f t="shared" si="18"/>
        <v>急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17669</v>
      </c>
      <c r="G1278" s="3" t="str">
        <f>IFERROR(VLOOKUP(F1278,New_Glyph!E:G,3,0),VLOOKUP(F1278,CID_MAP!A:D,4,0))</f>
        <v>uni6025-JP</v>
      </c>
    </row>
    <row r="1279" spans="1:7" ht="25.05" customHeight="1" x14ac:dyDescent="0.7">
      <c r="A1279" s="6" t="s">
        <v>67235</v>
      </c>
      <c r="B1279" s="3" t="s">
        <v>66328</v>
      </c>
      <c r="C1279" s="3" t="str">
        <f t="shared" si="18"/>
        <v>急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62199</v>
      </c>
      <c r="G1279" s="3" t="str">
        <f>IFERROR(VLOOKUP(F1279,New_Glyph!E:G,3,0),VLOOKUP(F1279,CID_MAP!A:D,4,0))</f>
        <v>uni6025uE0101-JP</v>
      </c>
    </row>
    <row r="1280" spans="1:7" ht="25.05" customHeight="1" x14ac:dyDescent="0.7">
      <c r="A1280" s="6" t="s">
        <v>67236</v>
      </c>
      <c r="B1280" s="3" t="s">
        <v>66341</v>
      </c>
      <c r="C1280" s="3" t="str">
        <f t="shared" si="18"/>
        <v>怦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17671</v>
      </c>
      <c r="G1280" s="3" t="str">
        <f>IFERROR(VLOOKUP(F1280,New_Glyph!E:G,3,0),VLOOKUP(F1280,CID_MAP!A:D,4,0))</f>
        <v>uni6026-JP</v>
      </c>
    </row>
    <row r="1281" spans="1:7" ht="25.05" customHeight="1" x14ac:dyDescent="0.7">
      <c r="A1281" s="6" t="s">
        <v>67237</v>
      </c>
      <c r="B1281" s="3" t="s">
        <v>66341</v>
      </c>
      <c r="C1281" s="3" t="str">
        <f t="shared" si="18"/>
        <v>恊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17722</v>
      </c>
      <c r="G1281" s="3" t="str">
        <f>IFERROR(VLOOKUP(F1281,New_Glyph!E:G,3,0),VLOOKUP(F1281,CID_MAP!A:D,4,0))</f>
        <v>uni604A-JP</v>
      </c>
    </row>
    <row r="1282" spans="1:7" ht="25.05" customHeight="1" x14ac:dyDescent="0.7">
      <c r="A1282" s="6" t="s">
        <v>67238</v>
      </c>
      <c r="B1282" s="3" t="s">
        <v>66331</v>
      </c>
      <c r="C1282" s="3" t="str">
        <f t="shared" si="18"/>
        <v>恐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17729</v>
      </c>
      <c r="G1282" s="3" t="str">
        <f>IFERROR(VLOOKUP(F1282,New_Glyph!E:G,3,0),VLOOKUP(F1282,CID_MAP!A:D,4,0))</f>
        <v>uni6050-JP</v>
      </c>
    </row>
    <row r="1283" spans="1:7" ht="25.05" customHeight="1" x14ac:dyDescent="0.7">
      <c r="A1283" s="6" t="s">
        <v>67238</v>
      </c>
      <c r="B1283" s="3" t="s">
        <v>66328</v>
      </c>
      <c r="C1283" s="3" t="str">
        <f t="shared" si="18"/>
        <v>恐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62200</v>
      </c>
      <c r="G1283" s="3" t="str">
        <f>IFERROR(VLOOKUP(F1283,New_Glyph!E:G,3,0),VLOOKUP(F1283,CID_MAP!A:D,4,0))</f>
        <v>uni6050uE0101-JP</v>
      </c>
    </row>
    <row r="1284" spans="1:7" ht="25.05" customHeight="1" x14ac:dyDescent="0.7">
      <c r="A1284" s="6" t="s">
        <v>67239</v>
      </c>
      <c r="B1284" s="3" t="s">
        <v>66341</v>
      </c>
      <c r="C1284" s="3" t="str">
        <f t="shared" si="18"/>
        <v>恔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17736</v>
      </c>
      <c r="G1284" s="3" t="str">
        <f>IFERROR(VLOOKUP(F1284,New_Glyph!E:G,3,0),VLOOKUP(F1284,CID_MAP!A:D,4,0))</f>
        <v>uni6054-JP</v>
      </c>
    </row>
    <row r="1285" spans="1:7" ht="25.05" customHeight="1" x14ac:dyDescent="0.7">
      <c r="A1285" s="6" t="s">
        <v>67239</v>
      </c>
      <c r="B1285" s="3" t="s">
        <v>66331</v>
      </c>
      <c r="C1285" s="3" t="str">
        <f t="shared" si="18"/>
        <v>恔</v>
      </c>
      <c r="D1285" s="3" t="s">
        <v>65957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17736</v>
      </c>
      <c r="G1285" s="3" t="str">
        <f>IFERROR(VLOOKUP(F1285,New_Glyph!E:G,3,0),VLOOKUP(F1285,CID_MAP!A:D,4,0))</f>
        <v>uni6054-JP</v>
      </c>
    </row>
    <row r="1286" spans="1:7" ht="25.05" customHeight="1" x14ac:dyDescent="0.7">
      <c r="A1286" s="6" t="s">
        <v>67240</v>
      </c>
      <c r="B1286" s="3" t="s">
        <v>66341</v>
      </c>
      <c r="C1286" s="3" t="str">
        <f t="shared" si="18"/>
        <v>恝</v>
      </c>
      <c r="D1286" s="3" t="s">
        <v>65957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17751</v>
      </c>
      <c r="G1286" s="3" t="str">
        <f>IFERROR(VLOOKUP(F1286,New_Glyph!E:G,3,0),VLOOKUP(F1286,CID_MAP!A:D,4,0))</f>
        <v>uni605D-JP</v>
      </c>
    </row>
    <row r="1287" spans="1:7" ht="25.05" customHeight="1" x14ac:dyDescent="0.7">
      <c r="A1287" s="6" t="s">
        <v>67241</v>
      </c>
      <c r="B1287" s="3" t="s">
        <v>66328</v>
      </c>
      <c r="C1287" s="3" t="str">
        <f t="shared" si="18"/>
        <v>恢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61846</v>
      </c>
      <c r="G1287" s="3" t="str">
        <f>IFERROR(VLOOKUP(F1287,New_Glyph!E:G,3,0),VLOOKUP(F1287,CID_MAP!A:D,4,0))</f>
        <v>uni6062-JP90-JP</v>
      </c>
    </row>
    <row r="1288" spans="1:7" ht="25.05" customHeight="1" x14ac:dyDescent="0.7">
      <c r="A1288" s="6" t="s">
        <v>67241</v>
      </c>
      <c r="B1288" s="3" t="s">
        <v>66329</v>
      </c>
      <c r="C1288" s="3" t="str">
        <f t="shared" si="18"/>
        <v>恢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17760</v>
      </c>
      <c r="G1288" s="3" t="str">
        <f>IFERROR(VLOOKUP(F1288,New_Glyph!E:G,3,0),VLOOKUP(F1288,CID_MAP!A:D,4,0))</f>
        <v>uni6062-JP</v>
      </c>
    </row>
    <row r="1289" spans="1:7" ht="25.05" customHeight="1" x14ac:dyDescent="0.7">
      <c r="A1289" s="6" t="s">
        <v>67241</v>
      </c>
      <c r="B1289" s="3" t="s">
        <v>66327</v>
      </c>
      <c r="C1289" s="3" t="str">
        <f t="shared" si="18"/>
        <v>恢</v>
      </c>
      <c r="D1289" s="3" t="s">
        <v>65957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62201</v>
      </c>
      <c r="G1289" s="3" t="str">
        <f>IFERROR(VLOOKUP(F1289,New_Glyph!E:G,3,0),VLOOKUP(F1289,CID_MAP!A:D,4,0))</f>
        <v>uni6062uE0101-JP</v>
      </c>
    </row>
    <row r="1290" spans="1:7" ht="25.05" customHeight="1" x14ac:dyDescent="0.7">
      <c r="A1290" s="6" t="s">
        <v>67242</v>
      </c>
      <c r="B1290" s="3" t="s">
        <v>66331</v>
      </c>
      <c r="C1290" s="3" t="str">
        <f t="shared" si="18"/>
        <v>恥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17767</v>
      </c>
      <c r="G1290" s="3" t="str">
        <f>IFERROR(VLOOKUP(F1290,New_Glyph!E:G,3,0),VLOOKUP(F1290,CID_MAP!A:D,4,0))</f>
        <v>uni6065-JP</v>
      </c>
    </row>
    <row r="1291" spans="1:7" ht="25.05" customHeight="1" x14ac:dyDescent="0.7">
      <c r="A1291" s="6" t="s">
        <v>67242</v>
      </c>
      <c r="B1291" s="3" t="s">
        <v>66328</v>
      </c>
      <c r="C1291" s="3" t="str">
        <f t="shared" si="18"/>
        <v>恥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62202</v>
      </c>
      <c r="G1291" s="3" t="str">
        <f>IFERROR(VLOOKUP(F1291,New_Glyph!E:G,3,0),VLOOKUP(F1291,CID_MAP!A:D,4,0))</f>
        <v>uni6065uE0101-JP</v>
      </c>
    </row>
    <row r="1292" spans="1:7" ht="25.05" customHeight="1" x14ac:dyDescent="0.7">
      <c r="A1292" s="6" t="s">
        <v>67243</v>
      </c>
      <c r="B1292" s="3" t="s">
        <v>66341</v>
      </c>
      <c r="C1292" s="3" t="str">
        <f t="shared" si="18"/>
        <v>恱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17786</v>
      </c>
      <c r="G1292" s="3" t="str">
        <f>IFERROR(VLOOKUP(F1292,New_Glyph!E:G,3,0),VLOOKUP(F1292,CID_MAP!A:D,4,0))</f>
        <v>uni6071-JP</v>
      </c>
    </row>
    <row r="1293" spans="1:7" ht="25.05" customHeight="1" x14ac:dyDescent="0.7">
      <c r="A1293" s="6" t="s">
        <v>67244</v>
      </c>
      <c r="B1293" s="3" t="s">
        <v>66331</v>
      </c>
      <c r="C1293" s="3" t="str">
        <f t="shared" si="18"/>
        <v>恵</v>
      </c>
      <c r="D1293" s="3" t="s">
        <v>65957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17791</v>
      </c>
      <c r="G1293" s="3" t="str">
        <f>IFERROR(VLOOKUP(F1293,New_Glyph!E:G,3,0),VLOOKUP(F1293,CID_MAP!A:D,4,0))</f>
        <v>uni6075-JP</v>
      </c>
    </row>
    <row r="1294" spans="1:7" ht="25.05" customHeight="1" x14ac:dyDescent="0.7">
      <c r="A1294" s="6" t="s">
        <v>67244</v>
      </c>
      <c r="B1294" s="3" t="s">
        <v>66328</v>
      </c>
      <c r="C1294" s="3" t="str">
        <f t="shared" si="18"/>
        <v>恵</v>
      </c>
      <c r="D1294" s="3" t="s">
        <v>65957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58898</v>
      </c>
      <c r="G1294" s="3" t="str">
        <f>IFERROR(VLOOKUP(F1294,New_Glyph!E:G,3,0),VLOOKUP(F1294,CID_MAP!A:D,4,0))</f>
        <v>uniFA6B-JP</v>
      </c>
    </row>
    <row r="1295" spans="1:7" ht="25.05" customHeight="1" x14ac:dyDescent="0.7">
      <c r="A1295" s="6" t="s">
        <v>67245</v>
      </c>
      <c r="B1295" s="3" t="s">
        <v>66341</v>
      </c>
      <c r="C1295" s="3" t="str">
        <f t="shared" si="18"/>
        <v>恾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17801</v>
      </c>
      <c r="G1295" s="3" t="str">
        <f>IFERROR(VLOOKUP(F1295,New_Glyph!E:G,3,0),VLOOKUP(F1295,CID_MAP!A:D,4,0))</f>
        <v>uni607E-JP</v>
      </c>
    </row>
    <row r="1296" spans="1:7" ht="25.05" customHeight="1" x14ac:dyDescent="0.7">
      <c r="A1296" s="6" t="s">
        <v>67246</v>
      </c>
      <c r="B1296" s="3" t="s">
        <v>66341</v>
      </c>
      <c r="C1296" s="3" t="str">
        <f t="shared" si="18"/>
        <v>恿</v>
      </c>
      <c r="D1296" s="3" t="s">
        <v>66339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17804</v>
      </c>
      <c r="G1296" s="3" t="str">
        <f>IFERROR(VLOOKUP(F1296,New_Glyph!E:G,3,0),VLOOKUP(F1296,CID_MAP!A:D,4,0))</f>
        <v>uni607F-CN</v>
      </c>
    </row>
    <row r="1297" spans="1:7" ht="25.05" customHeight="1" x14ac:dyDescent="0.7">
      <c r="A1297" s="6" t="s">
        <v>67247</v>
      </c>
      <c r="B1297" s="3" t="s">
        <v>66341</v>
      </c>
      <c r="C1297" s="3" t="str">
        <f t="shared" si="18"/>
        <v>悁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17806</v>
      </c>
      <c r="G1297" s="3" t="str">
        <f>IFERROR(VLOOKUP(F1297,New_Glyph!E:G,3,0),VLOOKUP(F1297,CID_MAP!A:D,4,0))</f>
        <v>uni6081-JP</v>
      </c>
    </row>
    <row r="1298" spans="1:7" ht="25.05" customHeight="1" x14ac:dyDescent="0.7">
      <c r="A1298" s="6" t="s">
        <v>67248</v>
      </c>
      <c r="B1298" s="3" t="s">
        <v>66341</v>
      </c>
      <c r="C1298" s="3" t="str">
        <f t="shared" si="18"/>
        <v>悄</v>
      </c>
      <c r="D1298" s="3" t="s">
        <v>65957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17811</v>
      </c>
      <c r="G1298" s="3" t="str">
        <f>IFERROR(VLOOKUP(F1298,New_Glyph!E:G,3,0),VLOOKUP(F1298,CID_MAP!A:D,4,0))</f>
        <v>uni6084-JP</v>
      </c>
    </row>
    <row r="1299" spans="1:7" ht="25.05" customHeight="1" x14ac:dyDescent="0.7">
      <c r="A1299" s="6" t="s">
        <v>67249</v>
      </c>
      <c r="B1299" s="3" t="s">
        <v>66341</v>
      </c>
      <c r="C1299" s="3" t="str">
        <f t="shared" si="18"/>
        <v>悋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17826</v>
      </c>
      <c r="G1299" s="3" t="str">
        <f>IFERROR(VLOOKUP(F1299,New_Glyph!E:G,3,0),VLOOKUP(F1299,CID_MAP!A:D,4,0))</f>
        <v>uni608B-JP</v>
      </c>
    </row>
    <row r="1300" spans="1:7" ht="25.05" customHeight="1" x14ac:dyDescent="0.7">
      <c r="A1300" s="6" t="s">
        <v>67249</v>
      </c>
      <c r="B1300" s="3" t="s">
        <v>66331</v>
      </c>
      <c r="C1300" s="3" t="str">
        <f t="shared" si="18"/>
        <v>悋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17826</v>
      </c>
      <c r="G1300" s="3" t="str">
        <f>IFERROR(VLOOKUP(F1300,New_Glyph!E:G,3,0),VLOOKUP(F1300,CID_MAP!A:D,4,0))</f>
        <v>uni608B-JP</v>
      </c>
    </row>
    <row r="1301" spans="1:7" ht="25.05" customHeight="1" x14ac:dyDescent="0.7">
      <c r="A1301" s="6" t="s">
        <v>67250</v>
      </c>
      <c r="B1301" s="3" t="s">
        <v>66341</v>
      </c>
      <c r="C1301" s="3" t="str">
        <f t="shared" si="18"/>
        <v>悎</v>
      </c>
      <c r="D1301" s="3" t="s">
        <v>66339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17831</v>
      </c>
      <c r="G1301" s="3" t="str">
        <f>IFERROR(VLOOKUP(F1301,New_Glyph!E:G,3,0),VLOOKUP(F1301,CID_MAP!A:D,4,0))</f>
        <v>uni608E-JP</v>
      </c>
    </row>
    <row r="1302" spans="1:7" ht="25.05" customHeight="1" x14ac:dyDescent="0.7">
      <c r="A1302" s="6" t="s">
        <v>67251</v>
      </c>
      <c r="B1302" s="3" t="s">
        <v>66331</v>
      </c>
      <c r="C1302" s="3" t="str">
        <f t="shared" si="18"/>
        <v>悔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17840</v>
      </c>
      <c r="G1302" s="3" t="str">
        <f>IFERROR(VLOOKUP(F1302,New_Glyph!E:G,3,0),VLOOKUP(F1302,CID_MAP!A:D,4,0))</f>
        <v>uni6094-JP</v>
      </c>
    </row>
    <row r="1303" spans="1:7" ht="25.05" customHeight="1" x14ac:dyDescent="0.7">
      <c r="A1303" s="6" t="s">
        <v>67251</v>
      </c>
      <c r="B1303" s="3" t="s">
        <v>66328</v>
      </c>
      <c r="C1303" s="3" t="str">
        <f t="shared" si="18"/>
        <v>悔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58853</v>
      </c>
      <c r="G1303" s="3" t="str">
        <f>IFERROR(VLOOKUP(F1303,New_Glyph!E:G,3,0),VLOOKUP(F1303,CID_MAP!A:D,4,0))</f>
        <v>uniFA3D-JP</v>
      </c>
    </row>
    <row r="1304" spans="1:7" ht="25.05" customHeight="1" x14ac:dyDescent="0.7">
      <c r="A1304" s="6" t="s">
        <v>67252</v>
      </c>
      <c r="B1304" s="3" t="s">
        <v>66328</v>
      </c>
      <c r="C1304" s="3" t="str">
        <f t="shared" si="18"/>
        <v>悗</v>
      </c>
      <c r="D1304" s="3" t="s">
        <v>65957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17844</v>
      </c>
      <c r="G1304" s="3" t="str">
        <f>IFERROR(VLOOKUP(F1304,New_Glyph!E:G,3,0),VLOOKUP(F1304,CID_MAP!A:D,4,0))</f>
        <v>uni6097-JP</v>
      </c>
    </row>
    <row r="1305" spans="1:7" ht="25.05" customHeight="1" x14ac:dyDescent="0.7">
      <c r="A1305" s="6" t="s">
        <v>67252</v>
      </c>
      <c r="B1305" s="3" t="s">
        <v>66329</v>
      </c>
      <c r="C1305" s="3" t="str">
        <f t="shared" si="18"/>
        <v>悗</v>
      </c>
      <c r="D1305" s="3" t="s">
        <v>65957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62203</v>
      </c>
      <c r="G1305" s="3" t="str">
        <f>IFERROR(VLOOKUP(F1305,New_Glyph!E:G,3,0),VLOOKUP(F1305,CID_MAP!A:D,4,0))</f>
        <v>uni6097uE0101-JP</v>
      </c>
    </row>
    <row r="1306" spans="1:7" ht="25.05" customHeight="1" x14ac:dyDescent="0.7">
      <c r="A1306" s="6" t="s">
        <v>67252</v>
      </c>
      <c r="B1306" s="3" t="s">
        <v>66327</v>
      </c>
      <c r="C1306" s="3" t="str">
        <f t="shared" si="18"/>
        <v>悗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62204</v>
      </c>
      <c r="G1306" s="3" t="str">
        <f>IFERROR(VLOOKUP(F1306,New_Glyph!E:G,3,0),VLOOKUP(F1306,CID_MAP!A:D,4,0))</f>
        <v>uni6097uE0102-JP</v>
      </c>
    </row>
    <row r="1307" spans="1:7" ht="25.05" customHeight="1" x14ac:dyDescent="0.7">
      <c r="A1307" s="6" t="s">
        <v>67253</v>
      </c>
      <c r="B1307" s="3" t="s">
        <v>66331</v>
      </c>
      <c r="C1307" s="3" t="str">
        <f t="shared" si="18"/>
        <v>悤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17868</v>
      </c>
      <c r="G1307" s="3" t="str">
        <f>IFERROR(VLOOKUP(F1307,New_Glyph!E:G,3,0),VLOOKUP(F1307,CID_MAP!A:D,4,0))</f>
        <v>uni60A4-JP</v>
      </c>
    </row>
    <row r="1308" spans="1:7" ht="25.05" customHeight="1" x14ac:dyDescent="0.7">
      <c r="A1308" s="6" t="s">
        <v>67253</v>
      </c>
      <c r="B1308" s="3" t="s">
        <v>66328</v>
      </c>
      <c r="C1308" s="3" t="str">
        <f t="shared" si="18"/>
        <v>悤</v>
      </c>
      <c r="D1308" s="3" t="s">
        <v>65957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62205</v>
      </c>
      <c r="G1308" s="3" t="str">
        <f>IFERROR(VLOOKUP(F1308,New_Glyph!E:G,3,0),VLOOKUP(F1308,CID_MAP!A:D,4,0))</f>
        <v>uni60A4uE0101-JP</v>
      </c>
    </row>
    <row r="1309" spans="1:7" ht="25.05" customHeight="1" x14ac:dyDescent="0.7">
      <c r="A1309" s="6" t="s">
        <v>67254</v>
      </c>
      <c r="B1309" s="3" t="s">
        <v>66341</v>
      </c>
      <c r="C1309" s="3" t="str">
        <f t="shared" si="18"/>
        <v>您</v>
      </c>
      <c r="D1309" s="3" t="s">
        <v>65957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17874</v>
      </c>
      <c r="G1309" s="3" t="str">
        <f>IFERROR(VLOOKUP(F1309,New_Glyph!E:G,3,0),VLOOKUP(F1309,CID_MAP!A:D,4,0))</f>
        <v>uni60A8-JP</v>
      </c>
    </row>
    <row r="1310" spans="1:7" ht="25.05" customHeight="1" x14ac:dyDescent="0.7">
      <c r="A1310" s="6" t="s">
        <v>67255</v>
      </c>
      <c r="B1310" s="3" t="s">
        <v>66331</v>
      </c>
      <c r="C1310" s="3" t="str">
        <f t="shared" si="18"/>
        <v>悲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17890</v>
      </c>
      <c r="G1310" s="3" t="str">
        <f>IFERROR(VLOOKUP(F1310,New_Glyph!E:G,3,0),VLOOKUP(F1310,CID_MAP!A:D,4,0))</f>
        <v>uni60B2-JP</v>
      </c>
    </row>
    <row r="1311" spans="1:7" ht="25.05" customHeight="1" x14ac:dyDescent="0.7">
      <c r="A1311" s="6" t="s">
        <v>67255</v>
      </c>
      <c r="B1311" s="3" t="s">
        <v>66328</v>
      </c>
      <c r="C1311" s="3" t="str">
        <f t="shared" si="18"/>
        <v>悲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62206</v>
      </c>
      <c r="G1311" s="3" t="str">
        <f>IFERROR(VLOOKUP(F1311,New_Glyph!E:G,3,0),VLOOKUP(F1311,CID_MAP!A:D,4,0))</f>
        <v>uni60B2uE0101-JP</v>
      </c>
    </row>
    <row r="1312" spans="1:7" ht="25.05" customHeight="1" x14ac:dyDescent="0.7">
      <c r="A1312" s="6" t="s">
        <v>67256</v>
      </c>
      <c r="B1312" s="3" t="s">
        <v>66341</v>
      </c>
      <c r="C1312" s="3" t="str">
        <f t="shared" si="18"/>
        <v>悳</v>
      </c>
      <c r="D1312" s="3" t="s">
        <v>66339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17892</v>
      </c>
      <c r="G1312" s="3" t="str">
        <f>IFERROR(VLOOKUP(F1312,New_Glyph!E:G,3,0),VLOOKUP(F1312,CID_MAP!A:D,4,0))</f>
        <v>uni60B3-JP</v>
      </c>
    </row>
    <row r="1313" spans="1:7" ht="25.05" customHeight="1" x14ac:dyDescent="0.7">
      <c r="A1313" s="6" t="s">
        <v>67257</v>
      </c>
      <c r="B1313" s="3" t="s">
        <v>66341</v>
      </c>
      <c r="C1313" s="3" t="str">
        <f t="shared" si="18"/>
        <v>悾</v>
      </c>
      <c r="D1313" s="3" t="s">
        <v>65957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17888</v>
      </c>
      <c r="G1313" s="3" t="str">
        <f>IFERROR(VLOOKUP(F1313,New_Glyph!E:G,3,0),VLOOKUP(F1313,CID_MAP!A:D,4,0))</f>
        <v>uni60B1-JP</v>
      </c>
    </row>
    <row r="1314" spans="1:7" ht="25.05" customHeight="1" x14ac:dyDescent="0.7">
      <c r="A1314" s="6" t="s">
        <v>67258</v>
      </c>
      <c r="B1314" s="3" t="s">
        <v>66331</v>
      </c>
      <c r="C1314" s="3" t="str">
        <f t="shared" si="18"/>
        <v>情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17926</v>
      </c>
      <c r="G1314" s="3" t="str">
        <f>IFERROR(VLOOKUP(F1314,New_Glyph!E:G,3,0),VLOOKUP(F1314,CID_MAP!A:D,4,0))</f>
        <v>uni60C5-JP</v>
      </c>
    </row>
    <row r="1315" spans="1:7" ht="25.05" customHeight="1" x14ac:dyDescent="0.7">
      <c r="A1315" s="6" t="s">
        <v>67258</v>
      </c>
      <c r="B1315" s="3" t="s">
        <v>66328</v>
      </c>
      <c r="C1315" s="3" t="str">
        <f t="shared" si="18"/>
        <v>情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62207</v>
      </c>
      <c r="G1315" s="3" t="str">
        <f>IFERROR(VLOOKUP(F1315,New_Glyph!E:G,3,0),VLOOKUP(F1315,CID_MAP!A:D,4,0))</f>
        <v>uni60C5uE0101-JP</v>
      </c>
    </row>
    <row r="1316" spans="1:7" ht="25.05" customHeight="1" x14ac:dyDescent="0.7">
      <c r="A1316" s="6" t="s">
        <v>67259</v>
      </c>
      <c r="B1316" s="3" t="s">
        <v>66341</v>
      </c>
      <c r="C1316" s="3" t="str">
        <f t="shared" si="18"/>
        <v>惆</v>
      </c>
      <c r="D1316" s="3" t="s">
        <v>65957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17928</v>
      </c>
      <c r="G1316" s="3" t="str">
        <f>IFERROR(VLOOKUP(F1316,New_Glyph!E:G,3,0),VLOOKUP(F1316,CID_MAP!A:D,4,0))</f>
        <v>uni60C6-JP</v>
      </c>
    </row>
    <row r="1317" spans="1:7" ht="25.05" customHeight="1" x14ac:dyDescent="0.7">
      <c r="A1317" s="6" t="s">
        <v>67260</v>
      </c>
      <c r="B1317" s="3" t="s">
        <v>66341</v>
      </c>
      <c r="C1317" s="3" t="str">
        <f t="shared" si="18"/>
        <v>惇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17932</v>
      </c>
      <c r="G1317" s="3" t="str">
        <f>IFERROR(VLOOKUP(F1317,New_Glyph!E:G,3,0),VLOOKUP(F1317,CID_MAP!A:D,4,0))</f>
        <v>uni60C7-JP</v>
      </c>
    </row>
    <row r="1318" spans="1:7" ht="25.05" customHeight="1" x14ac:dyDescent="0.7">
      <c r="A1318" s="6" t="s">
        <v>67261</v>
      </c>
      <c r="B1318" s="3" t="s">
        <v>66341</v>
      </c>
      <c r="C1318" s="3" t="str">
        <f t="shared" si="18"/>
        <v>惓</v>
      </c>
      <c r="D1318" s="3" t="s">
        <v>65957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17948</v>
      </c>
      <c r="G1318" s="3" t="str">
        <f>IFERROR(VLOOKUP(F1318,New_Glyph!E:G,3,0),VLOOKUP(F1318,CID_MAP!A:D,4,0))</f>
        <v>uni60D3-JP</v>
      </c>
    </row>
    <row r="1319" spans="1:7" ht="25.05" customHeight="1" x14ac:dyDescent="0.7">
      <c r="A1319" s="6" t="s">
        <v>67262</v>
      </c>
      <c r="B1319" s="3" t="s">
        <v>66331</v>
      </c>
      <c r="C1319" s="3" t="str">
        <f t="shared" si="18"/>
        <v>惘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17956</v>
      </c>
      <c r="G1319" s="3" t="str">
        <f>IFERROR(VLOOKUP(F1319,New_Glyph!E:G,3,0),VLOOKUP(F1319,CID_MAP!A:D,4,0))</f>
        <v>uni60D8-JP</v>
      </c>
    </row>
    <row r="1320" spans="1:7" ht="25.05" customHeight="1" x14ac:dyDescent="0.7">
      <c r="A1320" s="6" t="s">
        <v>67262</v>
      </c>
      <c r="B1320" s="3" t="s">
        <v>66328</v>
      </c>
      <c r="C1320" s="3" t="str">
        <f t="shared" si="18"/>
        <v>惘</v>
      </c>
      <c r="D1320" s="3" t="s">
        <v>65957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62208</v>
      </c>
      <c r="G1320" s="3" t="str">
        <f>IFERROR(VLOOKUP(F1320,New_Glyph!E:G,3,0),VLOOKUP(F1320,CID_MAP!A:D,4,0))</f>
        <v>uni60D8uE0101-JP</v>
      </c>
    </row>
    <row r="1321" spans="1:7" ht="25.05" customHeight="1" x14ac:dyDescent="0.7">
      <c r="A1321" s="6" t="s">
        <v>67263</v>
      </c>
      <c r="B1321" s="3" t="s">
        <v>66341</v>
      </c>
      <c r="C1321" s="3" t="str">
        <f t="shared" ref="C1321:C1384" si="19">_xlfn.UNICHAR(HEX2DEC(A1321))</f>
        <v>惝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17966</v>
      </c>
      <c r="G1321" s="3" t="str">
        <f>IFERROR(VLOOKUP(F1321,New_Glyph!E:G,3,0),VLOOKUP(F1321,CID_MAP!A:D,4,0))</f>
        <v>uni60DD-JP</v>
      </c>
    </row>
    <row r="1322" spans="1:7" ht="25.05" customHeight="1" x14ac:dyDescent="0.7">
      <c r="A1322" s="6" t="s">
        <v>67264</v>
      </c>
      <c r="B1322" s="3" t="s">
        <v>66341</v>
      </c>
      <c r="C1322" s="3" t="str">
        <f t="shared" si="19"/>
        <v>惠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17972</v>
      </c>
      <c r="G1322" s="3" t="str">
        <f>IFERROR(VLOOKUP(F1322,New_Glyph!E:G,3,0),VLOOKUP(F1322,CID_MAP!A:D,4,0))</f>
        <v>uni60E0-CN</v>
      </c>
    </row>
    <row r="1323" spans="1:7" ht="25.05" customHeight="1" x14ac:dyDescent="0.7">
      <c r="A1323" s="6" t="s">
        <v>67265</v>
      </c>
      <c r="B1323" s="3" t="s">
        <v>66341</v>
      </c>
      <c r="C1323" s="3" t="str">
        <f t="shared" si="19"/>
        <v>惥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17978</v>
      </c>
      <c r="G1323" s="3" t="str">
        <f>IFERROR(VLOOKUP(F1323,New_Glyph!E:G,3,0),VLOOKUP(F1323,CID_MAP!A:D,4,0))</f>
        <v>uni60E5-CN</v>
      </c>
    </row>
    <row r="1324" spans="1:7" ht="25.05" customHeight="1" x14ac:dyDescent="0.7">
      <c r="A1324" s="6" t="s">
        <v>67266</v>
      </c>
      <c r="B1324" s="3" t="s">
        <v>66341</v>
      </c>
      <c r="C1324" s="3" t="str">
        <f t="shared" si="19"/>
        <v>惧</v>
      </c>
      <c r="D1324" s="3" t="s">
        <v>65957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17980</v>
      </c>
      <c r="G1324" s="3" t="str">
        <f>IFERROR(VLOOKUP(F1324,New_Glyph!E:G,3,0),VLOOKUP(F1324,CID_MAP!A:D,4,0))</f>
        <v>uni60E7-JP</v>
      </c>
    </row>
    <row r="1325" spans="1:7" ht="25.05" customHeight="1" x14ac:dyDescent="0.7">
      <c r="A1325" s="6" t="s">
        <v>67267</v>
      </c>
      <c r="B1325" s="3" t="s">
        <v>66341</v>
      </c>
      <c r="C1325" s="3" t="str">
        <f t="shared" si="19"/>
        <v>惹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18005</v>
      </c>
      <c r="G1325" s="3" t="str">
        <f>IFERROR(VLOOKUP(F1325,New_Glyph!E:G,3,0),VLOOKUP(F1325,CID_MAP!A:D,4,0))</f>
        <v>uni60F9-CN</v>
      </c>
    </row>
    <row r="1326" spans="1:7" ht="25.05" customHeight="1" x14ac:dyDescent="0.7">
      <c r="A1326" s="6" t="s">
        <v>67268</v>
      </c>
      <c r="B1326" s="3" t="s">
        <v>66341</v>
      </c>
      <c r="C1326" s="3" t="str">
        <f t="shared" si="19"/>
        <v>愇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18028</v>
      </c>
      <c r="G1326" s="3" t="str">
        <f>IFERROR(VLOOKUP(F1326,New_Glyph!E:G,3,0),VLOOKUP(F1326,CID_MAP!A:D,4,0))</f>
        <v>uni6107-JP</v>
      </c>
    </row>
    <row r="1327" spans="1:7" ht="25.05" customHeight="1" x14ac:dyDescent="0.7">
      <c r="A1327" s="6" t="s">
        <v>67269</v>
      </c>
      <c r="B1327" s="3" t="s">
        <v>66331</v>
      </c>
      <c r="C1327" s="3" t="str">
        <f t="shared" si="19"/>
        <v>愈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61848</v>
      </c>
      <c r="G1327" s="3" t="str">
        <f>IFERROR(VLOOKUP(F1327,New_Glyph!E:G,3,0),VLOOKUP(F1327,CID_MAP!A:D,4,0))</f>
        <v>uni6108-JP90-JP</v>
      </c>
    </row>
    <row r="1328" spans="1:7" ht="25.05" customHeight="1" x14ac:dyDescent="0.7">
      <c r="A1328" s="6" t="s">
        <v>67269</v>
      </c>
      <c r="B1328" s="3" t="s">
        <v>66328</v>
      </c>
      <c r="C1328" s="3" t="str">
        <f t="shared" si="19"/>
        <v>愈</v>
      </c>
      <c r="D1328" s="3" t="s">
        <v>65957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18031</v>
      </c>
      <c r="G1328" s="3" t="str">
        <f>IFERROR(VLOOKUP(F1328,New_Glyph!E:G,3,0),VLOOKUP(F1328,CID_MAP!A:D,4,0))</f>
        <v>uni6108-JP</v>
      </c>
    </row>
    <row r="1329" spans="1:7" ht="25.05" customHeight="1" x14ac:dyDescent="0.7">
      <c r="A1329" s="6" t="s">
        <v>67270</v>
      </c>
      <c r="B1329" s="3" t="s">
        <v>66331</v>
      </c>
      <c r="C1329" s="3" t="str">
        <f t="shared" si="19"/>
        <v>愉</v>
      </c>
      <c r="D1329" s="3" t="s">
        <v>65957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18034</v>
      </c>
      <c r="G1329" s="3" t="str">
        <f>IFERROR(VLOOKUP(F1329,New_Glyph!E:G,3,0),VLOOKUP(F1329,CID_MAP!A:D,4,0))</f>
        <v>uni6109-JP</v>
      </c>
    </row>
    <row r="1330" spans="1:7" ht="25.05" customHeight="1" x14ac:dyDescent="0.7">
      <c r="A1330" s="6" t="s">
        <v>67270</v>
      </c>
      <c r="B1330" s="3" t="s">
        <v>66328</v>
      </c>
      <c r="C1330" s="3" t="str">
        <f t="shared" si="19"/>
        <v>愉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62209</v>
      </c>
      <c r="G1330" s="3" t="str">
        <f>IFERROR(VLOOKUP(F1330,New_Glyph!E:G,3,0),VLOOKUP(F1330,CID_MAP!A:D,4,0))</f>
        <v>uni6109uE0101-JP</v>
      </c>
    </row>
    <row r="1331" spans="1:7" ht="25.05" customHeight="1" x14ac:dyDescent="0.7">
      <c r="A1331" s="6" t="s">
        <v>67271</v>
      </c>
      <c r="B1331" s="3" t="s">
        <v>66341</v>
      </c>
      <c r="C1331" s="3" t="str">
        <f t="shared" si="19"/>
        <v>愌</v>
      </c>
      <c r="D1331" s="3" t="s">
        <v>66339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18038</v>
      </c>
      <c r="G1331" s="3" t="str">
        <f>IFERROR(VLOOKUP(F1331,New_Glyph!E:G,3,0),VLOOKUP(F1331,CID_MAP!A:D,4,0))</f>
        <v>uni610C-JP</v>
      </c>
    </row>
    <row r="1332" spans="1:7" ht="25.05" customHeight="1" x14ac:dyDescent="0.7">
      <c r="A1332" s="6" t="s">
        <v>67272</v>
      </c>
      <c r="B1332" s="3" t="s">
        <v>66331</v>
      </c>
      <c r="C1332" s="3" t="str">
        <f t="shared" si="19"/>
        <v>意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18047</v>
      </c>
      <c r="G1332" s="3" t="str">
        <f>IFERROR(VLOOKUP(F1332,New_Glyph!E:G,3,0),VLOOKUP(F1332,CID_MAP!A:D,4,0))</f>
        <v>uni610F-JP</v>
      </c>
    </row>
    <row r="1333" spans="1:7" ht="25.05" customHeight="1" x14ac:dyDescent="0.7">
      <c r="A1333" s="6" t="s">
        <v>67272</v>
      </c>
      <c r="B1333" s="3" t="s">
        <v>66328</v>
      </c>
      <c r="C1333" s="3" t="str">
        <f t="shared" si="19"/>
        <v>意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62210</v>
      </c>
      <c r="G1333" s="3" t="str">
        <f>IFERROR(VLOOKUP(F1333,New_Glyph!E:G,3,0),VLOOKUP(F1333,CID_MAP!A:D,4,0))</f>
        <v>uni610FuE0101-JP</v>
      </c>
    </row>
    <row r="1334" spans="1:7" ht="25.05" customHeight="1" x14ac:dyDescent="0.7">
      <c r="A1334" s="6" t="s">
        <v>67273</v>
      </c>
      <c r="B1334" s="3" t="s">
        <v>66341</v>
      </c>
      <c r="C1334" s="3" t="str">
        <f t="shared" si="19"/>
        <v>愒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18051</v>
      </c>
      <c r="G1334" s="3" t="str">
        <f>IFERROR(VLOOKUP(F1334,New_Glyph!E:G,3,0),VLOOKUP(F1334,CID_MAP!A:D,4,0))</f>
        <v>uni6112-JP</v>
      </c>
    </row>
    <row r="1335" spans="1:7" ht="25.05" customHeight="1" x14ac:dyDescent="0.7">
      <c r="A1335" s="6" t="s">
        <v>67274</v>
      </c>
      <c r="B1335" s="3" t="s">
        <v>66341</v>
      </c>
      <c r="C1335" s="3" t="str">
        <f t="shared" si="19"/>
        <v>愔</v>
      </c>
      <c r="D1335" s="3" t="s">
        <v>65957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18056</v>
      </c>
      <c r="G1335" s="3" t="str">
        <f>IFERROR(VLOOKUP(F1335,New_Glyph!E:G,3,0),VLOOKUP(F1335,CID_MAP!A:D,4,0))</f>
        <v>uni6114-JP</v>
      </c>
    </row>
    <row r="1336" spans="1:7" ht="25.05" customHeight="1" x14ac:dyDescent="0.7">
      <c r="A1336" s="6" t="s">
        <v>67275</v>
      </c>
      <c r="B1336" s="3" t="s">
        <v>66341</v>
      </c>
      <c r="C1336" s="3" t="str">
        <f t="shared" si="19"/>
        <v>愕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18058</v>
      </c>
      <c r="G1336" s="3" t="str">
        <f>IFERROR(VLOOKUP(F1336,New_Glyph!E:G,3,0),VLOOKUP(F1336,CID_MAP!A:D,4,0))</f>
        <v>uni6115-JP</v>
      </c>
    </row>
    <row r="1337" spans="1:7" ht="25.05" customHeight="1" x14ac:dyDescent="0.7">
      <c r="A1337" s="6" t="s">
        <v>67276</v>
      </c>
      <c r="B1337" s="3" t="s">
        <v>66341</v>
      </c>
      <c r="C1337" s="3" t="str">
        <f t="shared" si="19"/>
        <v>愖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18060</v>
      </c>
      <c r="G1337" s="3" t="str">
        <f>IFERROR(VLOOKUP(F1337,New_Glyph!E:G,3,0),VLOOKUP(F1337,CID_MAP!A:D,4,0))</f>
        <v>uni6116-JP</v>
      </c>
    </row>
    <row r="1338" spans="1:7" ht="25.05" customHeight="1" x14ac:dyDescent="0.7">
      <c r="A1338" s="6" t="s">
        <v>67277</v>
      </c>
      <c r="B1338" s="3" t="s">
        <v>66341</v>
      </c>
      <c r="C1338" s="3" t="str">
        <f t="shared" si="19"/>
        <v>愛</v>
      </c>
      <c r="D1338" s="3" t="s">
        <v>65957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18069</v>
      </c>
      <c r="G1338" s="3" t="str">
        <f>IFERROR(VLOOKUP(F1338,New_Glyph!E:G,3,0),VLOOKUP(F1338,CID_MAP!A:D,4,0))</f>
        <v>uni611B-JP</v>
      </c>
    </row>
    <row r="1339" spans="1:7" ht="25.05" customHeight="1" x14ac:dyDescent="0.7">
      <c r="A1339" s="6" t="s">
        <v>67278</v>
      </c>
      <c r="B1339" s="3" t="s">
        <v>66341</v>
      </c>
      <c r="C1339" s="3" t="str">
        <f t="shared" si="19"/>
        <v>愺</v>
      </c>
      <c r="D1339" s="3" t="s">
        <v>65957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18123</v>
      </c>
      <c r="G1339" s="3" t="str">
        <f>IFERROR(VLOOKUP(F1339,New_Glyph!E:G,3,0),VLOOKUP(F1339,CID_MAP!A:D,4,0))</f>
        <v>uni613A-JP</v>
      </c>
    </row>
    <row r="1340" spans="1:7" ht="25.05" customHeight="1" x14ac:dyDescent="0.7">
      <c r="A1340" s="6" t="s">
        <v>67279</v>
      </c>
      <c r="B1340" s="3" t="s">
        <v>66341</v>
      </c>
      <c r="C1340" s="3" t="str">
        <f t="shared" si="19"/>
        <v>愼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18127</v>
      </c>
      <c r="G1340" s="3" t="str">
        <f>IFERROR(VLOOKUP(F1340,New_Glyph!E:G,3,0),VLOOKUP(F1340,CID_MAP!A:D,4,0))</f>
        <v>uni613C-JP</v>
      </c>
    </row>
    <row r="1341" spans="1:7" ht="25.05" customHeight="1" x14ac:dyDescent="0.7">
      <c r="A1341" s="6" t="s">
        <v>67280</v>
      </c>
      <c r="B1341" s="3" t="s">
        <v>66331</v>
      </c>
      <c r="C1341" s="3" t="str">
        <f t="shared" si="19"/>
        <v>愽</v>
      </c>
      <c r="D1341" s="3" t="s">
        <v>65957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18128</v>
      </c>
      <c r="G1341" s="3" t="str">
        <f>IFERROR(VLOOKUP(F1341,New_Glyph!E:G,3,0),VLOOKUP(F1341,CID_MAP!A:D,4,0))</f>
        <v>uni613D-JP</v>
      </c>
    </row>
    <row r="1342" spans="1:7" ht="25.05" customHeight="1" x14ac:dyDescent="0.7">
      <c r="A1342" s="6" t="s">
        <v>67281</v>
      </c>
      <c r="B1342" s="3" t="s">
        <v>66341</v>
      </c>
      <c r="C1342" s="3" t="str">
        <f t="shared" si="19"/>
        <v>愿</v>
      </c>
      <c r="D1342" s="3" t="s">
        <v>66339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18132</v>
      </c>
      <c r="G1342" s="3" t="str">
        <f>IFERROR(VLOOKUP(F1342,New_Glyph!E:G,3,0),VLOOKUP(F1342,CID_MAP!A:D,4,0))</f>
        <v>uni613F-JP</v>
      </c>
    </row>
    <row r="1343" spans="1:7" ht="25.05" customHeight="1" x14ac:dyDescent="0.7">
      <c r="A1343" s="6" t="s">
        <v>67282</v>
      </c>
      <c r="B1343" s="3" t="s">
        <v>66331</v>
      </c>
      <c r="C1343" s="3" t="str">
        <f t="shared" si="19"/>
        <v>慈</v>
      </c>
      <c r="D1343" s="3" t="s">
        <v>65957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18151</v>
      </c>
      <c r="G1343" s="3" t="str">
        <f>IFERROR(VLOOKUP(F1343,New_Glyph!E:G,3,0),VLOOKUP(F1343,CID_MAP!A:D,4,0))</f>
        <v>uni6148-JP</v>
      </c>
    </row>
    <row r="1344" spans="1:7" ht="25.05" customHeight="1" x14ac:dyDescent="0.7">
      <c r="A1344" s="6" t="s">
        <v>67282</v>
      </c>
      <c r="B1344" s="3" t="s">
        <v>66327</v>
      </c>
      <c r="C1344" s="3" t="str">
        <f t="shared" si="19"/>
        <v>慈</v>
      </c>
      <c r="D1344" s="3" t="s">
        <v>66339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61748</v>
      </c>
      <c r="G1344" s="3" t="str">
        <f>IFERROR(VLOOKUP(F1344,New_Glyph!E:G,3,0),VLOOKUP(F1344,CID_MAP!A:D,4,0))</f>
        <v>u2F8A6-JP</v>
      </c>
    </row>
    <row r="1345" spans="1:7" ht="25.05" customHeight="1" x14ac:dyDescent="0.7">
      <c r="A1345" s="6" t="s">
        <v>67283</v>
      </c>
      <c r="B1345" s="3" t="s">
        <v>66341</v>
      </c>
      <c r="C1345" s="3" t="str">
        <f t="shared" si="19"/>
        <v>慊</v>
      </c>
      <c r="D1345" s="3" t="s">
        <v>65957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18155</v>
      </c>
      <c r="G1345" s="3" t="str">
        <f>IFERROR(VLOOKUP(F1345,New_Glyph!E:G,3,0),VLOOKUP(F1345,CID_MAP!A:D,4,0))</f>
        <v>uni614A-JP</v>
      </c>
    </row>
    <row r="1346" spans="1:7" ht="25.05" customHeight="1" x14ac:dyDescent="0.7">
      <c r="A1346" s="6" t="s">
        <v>67284</v>
      </c>
      <c r="B1346" s="3" t="s">
        <v>66331</v>
      </c>
      <c r="C1346" s="3" t="str">
        <f t="shared" si="19"/>
        <v>慌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18161</v>
      </c>
      <c r="G1346" s="3" t="str">
        <f>IFERROR(VLOOKUP(F1346,New_Glyph!E:G,3,0),VLOOKUP(F1346,CID_MAP!A:D,4,0))</f>
        <v>uni614C-JP</v>
      </c>
    </row>
    <row r="1347" spans="1:7" ht="25.05" customHeight="1" x14ac:dyDescent="0.7">
      <c r="A1347" s="6" t="s">
        <v>67285</v>
      </c>
      <c r="B1347" s="3" t="s">
        <v>66331</v>
      </c>
      <c r="C1347" s="3" t="str">
        <f t="shared" si="19"/>
        <v>慎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18166</v>
      </c>
      <c r="G1347" s="3" t="str">
        <f>IFERROR(VLOOKUP(F1347,New_Glyph!E:G,3,0),VLOOKUP(F1347,CID_MAP!A:D,4,0))</f>
        <v>uni614E-JP</v>
      </c>
    </row>
    <row r="1348" spans="1:7" ht="25.05" customHeight="1" x14ac:dyDescent="0.7">
      <c r="A1348" s="6" t="s">
        <v>67286</v>
      </c>
      <c r="B1348" s="3" t="s">
        <v>66341</v>
      </c>
      <c r="C1348" s="3" t="str">
        <f t="shared" si="19"/>
        <v>慕</v>
      </c>
      <c r="D1348" s="3" t="s">
        <v>65957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18178</v>
      </c>
      <c r="G1348" s="3" t="str">
        <f>IFERROR(VLOOKUP(F1348,New_Glyph!E:G,3,0),VLOOKUP(F1348,CID_MAP!A:D,4,0))</f>
        <v>uni6155-CN</v>
      </c>
    </row>
    <row r="1349" spans="1:7" ht="25.05" customHeight="1" x14ac:dyDescent="0.7">
      <c r="A1349" s="6" t="s">
        <v>67287</v>
      </c>
      <c r="B1349" s="3" t="s">
        <v>66341</v>
      </c>
      <c r="C1349" s="3" t="str">
        <f t="shared" si="19"/>
        <v>慝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18191</v>
      </c>
      <c r="G1349" s="3" t="str">
        <f>IFERROR(VLOOKUP(F1349,New_Glyph!E:G,3,0),VLOOKUP(F1349,CID_MAP!A:D,4,0))</f>
        <v>uni615D-JP</v>
      </c>
    </row>
    <row r="1350" spans="1:7" ht="25.05" customHeight="1" x14ac:dyDescent="0.7">
      <c r="A1350" s="6" t="s">
        <v>67288</v>
      </c>
      <c r="B1350" s="3" t="s">
        <v>66341</v>
      </c>
      <c r="C1350" s="3" t="str">
        <f t="shared" si="19"/>
        <v>慞</v>
      </c>
      <c r="D1350" s="3" t="s">
        <v>65957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18194</v>
      </c>
      <c r="G1350" s="3" t="str">
        <f>IFERROR(VLOOKUP(F1350,New_Glyph!E:G,3,0),VLOOKUP(F1350,CID_MAP!A:D,4,0))</f>
        <v>uni615E-JP</v>
      </c>
    </row>
    <row r="1351" spans="1:7" ht="25.05" customHeight="1" x14ac:dyDescent="0.7">
      <c r="A1351" s="6" t="s">
        <v>67289</v>
      </c>
      <c r="B1351" s="3" t="s">
        <v>66331</v>
      </c>
      <c r="C1351" s="3" t="str">
        <f t="shared" si="19"/>
        <v>慢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18201</v>
      </c>
      <c r="G1351" s="3" t="str">
        <f>IFERROR(VLOOKUP(F1351,New_Glyph!E:G,3,0),VLOOKUP(F1351,CID_MAP!A:D,4,0))</f>
        <v>uni6162-JP</v>
      </c>
    </row>
    <row r="1352" spans="1:7" ht="25.05" customHeight="1" x14ac:dyDescent="0.7">
      <c r="A1352" s="6" t="s">
        <v>67289</v>
      </c>
      <c r="B1352" s="3" t="s">
        <v>66328</v>
      </c>
      <c r="C1352" s="3" t="str">
        <f t="shared" si="19"/>
        <v>慢</v>
      </c>
      <c r="D1352" s="3" t="s">
        <v>65957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62214</v>
      </c>
      <c r="G1352" s="3" t="str">
        <f>IFERROR(VLOOKUP(F1352,New_Glyph!E:G,3,0),VLOOKUP(F1352,CID_MAP!A:D,4,0))</f>
        <v>uni6162uE0101-JP</v>
      </c>
    </row>
    <row r="1353" spans="1:7" ht="25.05" customHeight="1" x14ac:dyDescent="0.7">
      <c r="A1353" s="6" t="s">
        <v>67290</v>
      </c>
      <c r="B1353" s="3" t="s">
        <v>66341</v>
      </c>
      <c r="C1353" s="3" t="str">
        <f t="shared" si="19"/>
        <v>慥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18206</v>
      </c>
      <c r="G1353" s="3" t="str">
        <f>IFERROR(VLOOKUP(F1353,New_Glyph!E:G,3,0),VLOOKUP(F1353,CID_MAP!A:D,4,0))</f>
        <v>uni6165-JP</v>
      </c>
    </row>
    <row r="1354" spans="1:7" ht="25.05" customHeight="1" x14ac:dyDescent="0.7">
      <c r="A1354" s="6" t="s">
        <v>67291</v>
      </c>
      <c r="B1354" s="3" t="s">
        <v>66328</v>
      </c>
      <c r="C1354" s="3" t="str">
        <f t="shared" si="19"/>
        <v>慧</v>
      </c>
      <c r="D1354" s="3" t="s">
        <v>65957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18213</v>
      </c>
      <c r="G1354" s="3" t="str">
        <f>IFERROR(VLOOKUP(F1354,New_Glyph!E:G,3,0),VLOOKUP(F1354,CID_MAP!A:D,4,0))</f>
        <v>uni6167-JP</v>
      </c>
    </row>
    <row r="1355" spans="1:7" ht="25.05" customHeight="1" x14ac:dyDescent="0.7">
      <c r="A1355" s="6" t="s">
        <v>67291</v>
      </c>
      <c r="B1355" s="3" t="s">
        <v>66329</v>
      </c>
      <c r="C1355" s="3" t="str">
        <f t="shared" si="19"/>
        <v>慧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62215</v>
      </c>
      <c r="G1355" s="3" t="str">
        <f>IFERROR(VLOOKUP(F1355,New_Glyph!E:G,3,0),VLOOKUP(F1355,CID_MAP!A:D,4,0))</f>
        <v>uni6167uE0101-JP</v>
      </c>
    </row>
    <row r="1356" spans="1:7" ht="25.05" customHeight="1" x14ac:dyDescent="0.7">
      <c r="A1356" s="6" t="s">
        <v>67292</v>
      </c>
      <c r="B1356" s="3" t="s">
        <v>66091</v>
      </c>
      <c r="C1356" s="3" t="str">
        <f t="shared" si="19"/>
        <v>慨</v>
      </c>
      <c r="D1356" s="3" t="s">
        <v>65957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18216</v>
      </c>
      <c r="G1356" s="3" t="str">
        <f>IFERROR(VLOOKUP(F1356,New_Glyph!E:G,3,0),VLOOKUP(F1356,CID_MAP!A:D,4,0))</f>
        <v>uni6168-JP</v>
      </c>
    </row>
    <row r="1357" spans="1:7" ht="25.05" customHeight="1" x14ac:dyDescent="0.7">
      <c r="A1357" s="6" t="s">
        <v>67292</v>
      </c>
      <c r="B1357" s="3" t="s">
        <v>66092</v>
      </c>
      <c r="C1357" s="3" t="str">
        <f t="shared" si="19"/>
        <v>慨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62218</v>
      </c>
      <c r="G1357" s="3" t="str">
        <f>IFERROR(VLOOKUP(F1357,New_Glyph!E:G,3,0),VLOOKUP(F1357,CID_MAP!A:D,4,0))</f>
        <v>uni6168uE0104-JP</v>
      </c>
    </row>
    <row r="1358" spans="1:7" ht="25.05" customHeight="1" x14ac:dyDescent="0.7">
      <c r="A1358" s="6" t="s">
        <v>67292</v>
      </c>
      <c r="B1358" s="3" t="s">
        <v>66093</v>
      </c>
      <c r="C1358" s="3" t="str">
        <f t="shared" si="19"/>
        <v>慨</v>
      </c>
      <c r="D1358" s="3" t="s">
        <v>65957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58854</v>
      </c>
      <c r="G1358" s="3" t="str">
        <f>IFERROR(VLOOKUP(F1358,New_Glyph!E:G,3,0),VLOOKUP(F1358,CID_MAP!A:D,4,0))</f>
        <v>uniFA3E-JP</v>
      </c>
    </row>
    <row r="1359" spans="1:7" ht="25.05" customHeight="1" x14ac:dyDescent="0.7">
      <c r="A1359" s="6" t="s">
        <v>67292</v>
      </c>
      <c r="B1359" s="3" t="s">
        <v>67293</v>
      </c>
      <c r="C1359" s="3" t="str">
        <f t="shared" si="19"/>
        <v>慨</v>
      </c>
      <c r="D1359" s="3" t="s">
        <v>65957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18217</v>
      </c>
      <c r="G1359" s="3" t="str">
        <f>IFERROR(VLOOKUP(F1359,New_Glyph!E:G,3,0),VLOOKUP(F1359,CID_MAP!A:D,4,0))</f>
        <v>uni6168-KR</v>
      </c>
    </row>
    <row r="1360" spans="1:7" ht="25.05" customHeight="1" x14ac:dyDescent="0.7">
      <c r="A1360" s="6" t="s">
        <v>67292</v>
      </c>
      <c r="B1360" s="3" t="s">
        <v>67294</v>
      </c>
      <c r="C1360" s="3" t="str">
        <f t="shared" si="19"/>
        <v>慨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62216</v>
      </c>
      <c r="G1360" s="3" t="str">
        <f>IFERROR(VLOOKUP(F1360,New_Glyph!E:G,3,0),VLOOKUP(F1360,CID_MAP!A:D,4,0))</f>
        <v>uni6168uE0102-JP</v>
      </c>
    </row>
    <row r="1361" spans="1:7" ht="25.05" customHeight="1" x14ac:dyDescent="0.7">
      <c r="A1361" s="6" t="s">
        <v>67295</v>
      </c>
      <c r="B1361" s="3" t="s">
        <v>66341</v>
      </c>
      <c r="C1361" s="3" t="str">
        <f t="shared" si="19"/>
        <v>慱</v>
      </c>
      <c r="D1361" s="3" t="s">
        <v>66339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18233</v>
      </c>
      <c r="G1361" s="3" t="str">
        <f>IFERROR(VLOOKUP(F1361,New_Glyph!E:G,3,0),VLOOKUP(F1361,CID_MAP!A:D,4,0))</f>
        <v>uni6171-JP</v>
      </c>
    </row>
    <row r="1362" spans="1:7" ht="25.05" customHeight="1" x14ac:dyDescent="0.7">
      <c r="A1362" s="6" t="s">
        <v>67296</v>
      </c>
      <c r="B1362" s="3" t="s">
        <v>66341</v>
      </c>
      <c r="C1362" s="3" t="str">
        <f t="shared" si="19"/>
        <v>慴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18238</v>
      </c>
      <c r="G1362" s="3" t="str">
        <f>IFERROR(VLOOKUP(F1362,New_Glyph!E:G,3,0),VLOOKUP(F1362,CID_MAP!A:D,4,0))</f>
        <v>uni6174-JP</v>
      </c>
    </row>
    <row r="1363" spans="1:7" ht="25.05" customHeight="1" x14ac:dyDescent="0.7">
      <c r="A1363" s="6" t="s">
        <v>67297</v>
      </c>
      <c r="B1363" s="3" t="s">
        <v>66341</v>
      </c>
      <c r="C1363" s="3" t="str">
        <f t="shared" si="19"/>
        <v>慶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18244</v>
      </c>
      <c r="G1363" s="3" t="str">
        <f>IFERROR(VLOOKUP(F1363,New_Glyph!E:G,3,0),VLOOKUP(F1363,CID_MAP!A:D,4,0))</f>
        <v>uni6176-JP</v>
      </c>
    </row>
    <row r="1364" spans="1:7" ht="25.05" customHeight="1" x14ac:dyDescent="0.7">
      <c r="A1364" s="6" t="s">
        <v>67298</v>
      </c>
      <c r="B1364" s="3" t="s">
        <v>66341</v>
      </c>
      <c r="C1364" s="3" t="str">
        <f t="shared" si="19"/>
        <v>慸</v>
      </c>
      <c r="D1364" s="3" t="s">
        <v>66339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18251</v>
      </c>
      <c r="G1364" s="3" t="str">
        <f>IFERROR(VLOOKUP(F1364,New_Glyph!E:G,3,0),VLOOKUP(F1364,CID_MAP!A:D,4,0))</f>
        <v>uni6178-JP</v>
      </c>
    </row>
    <row r="1365" spans="1:7" ht="25.05" customHeight="1" x14ac:dyDescent="0.7">
      <c r="A1365" s="6" t="s">
        <v>67299</v>
      </c>
      <c r="B1365" s="3" t="s">
        <v>66341</v>
      </c>
      <c r="C1365" s="3" t="str">
        <f t="shared" si="19"/>
        <v>慿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18267</v>
      </c>
      <c r="G1365" s="3" t="str">
        <f>IFERROR(VLOOKUP(F1365,New_Glyph!E:G,3,0),VLOOKUP(F1365,CID_MAP!A:D,4,0))</f>
        <v>uni617F-JP</v>
      </c>
    </row>
    <row r="1366" spans="1:7" ht="25.05" customHeight="1" x14ac:dyDescent="0.7">
      <c r="A1366" s="6" t="s">
        <v>67300</v>
      </c>
      <c r="B1366" s="3" t="s">
        <v>66341</v>
      </c>
      <c r="C1366" s="3" t="str">
        <f t="shared" si="19"/>
        <v>憁</v>
      </c>
      <c r="D1366" s="3" t="s">
        <v>65957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18271</v>
      </c>
      <c r="G1366" s="3" t="str">
        <f>IFERROR(VLOOKUP(F1366,New_Glyph!E:G,3,0),VLOOKUP(F1366,CID_MAP!A:D,4,0))</f>
        <v>uni6181-JP</v>
      </c>
    </row>
    <row r="1367" spans="1:7" ht="25.05" customHeight="1" x14ac:dyDescent="0.7">
      <c r="A1367" s="6" t="s">
        <v>67301</v>
      </c>
      <c r="B1367" s="3" t="s">
        <v>66341</v>
      </c>
      <c r="C1367" s="3" t="str">
        <f t="shared" si="19"/>
        <v>憂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18273</v>
      </c>
      <c r="G1367" s="3" t="str">
        <f>IFERROR(VLOOKUP(F1367,New_Glyph!E:G,3,0),VLOOKUP(F1367,CID_MAP!A:D,4,0))</f>
        <v>uni6182-JP</v>
      </c>
    </row>
    <row r="1368" spans="1:7" ht="25.05" customHeight="1" x14ac:dyDescent="0.7">
      <c r="A1368" s="6" t="s">
        <v>67302</v>
      </c>
      <c r="B1368" s="3" t="s">
        <v>66341</v>
      </c>
      <c r="C1368" s="3" t="str">
        <f t="shared" si="19"/>
        <v>憊</v>
      </c>
      <c r="D1368" s="3" t="s">
        <v>65957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18284</v>
      </c>
      <c r="G1368" s="3" t="str">
        <f>IFERROR(VLOOKUP(F1368,New_Glyph!E:G,3,0),VLOOKUP(F1368,CID_MAP!A:D,4,0))</f>
        <v>uni618A-JP</v>
      </c>
    </row>
    <row r="1369" spans="1:7" ht="25.05" customHeight="1" x14ac:dyDescent="0.7">
      <c r="A1369" s="6" t="s">
        <v>67303</v>
      </c>
      <c r="B1369" s="3" t="s">
        <v>66331</v>
      </c>
      <c r="C1369" s="3" t="str">
        <f t="shared" si="19"/>
        <v>憎</v>
      </c>
      <c r="D1369" s="3" t="s">
        <v>65957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18294</v>
      </c>
      <c r="G1369" s="3" t="str">
        <f>IFERROR(VLOOKUP(F1369,New_Glyph!E:G,3,0),VLOOKUP(F1369,CID_MAP!A:D,4,0))</f>
        <v>uni618E-JP</v>
      </c>
    </row>
    <row r="1370" spans="1:7" ht="25.05" customHeight="1" x14ac:dyDescent="0.7">
      <c r="A1370" s="6" t="s">
        <v>67303</v>
      </c>
      <c r="B1370" s="3" t="s">
        <v>66328</v>
      </c>
      <c r="C1370" s="3" t="str">
        <f t="shared" si="19"/>
        <v>憎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58855</v>
      </c>
      <c r="G1370" s="3" t="str">
        <f>IFERROR(VLOOKUP(F1370,New_Glyph!E:G,3,0),VLOOKUP(F1370,CID_MAP!A:D,4,0))</f>
        <v>uniFA3F-JP</v>
      </c>
    </row>
    <row r="1371" spans="1:7" ht="25.05" customHeight="1" x14ac:dyDescent="0.7">
      <c r="A1371" s="6" t="s">
        <v>67303</v>
      </c>
      <c r="B1371" s="3" t="s">
        <v>66335</v>
      </c>
      <c r="C1371" s="3" t="str">
        <f t="shared" si="19"/>
        <v>憎</v>
      </c>
      <c r="D1371" s="3" t="s">
        <v>66336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18295</v>
      </c>
      <c r="G1371" s="3" t="str">
        <f>IFERROR(VLOOKUP(F1371,New_Glyph!E:G,3,0),VLOOKUP(F1371,CID_MAP!A:D,4,0))</f>
        <v>uni618E-CN</v>
      </c>
    </row>
    <row r="1372" spans="1:7" ht="25.05" customHeight="1" x14ac:dyDescent="0.7">
      <c r="A1372" s="6" t="s">
        <v>67304</v>
      </c>
      <c r="B1372" s="3" t="s">
        <v>66331</v>
      </c>
      <c r="C1372" s="3" t="str">
        <f t="shared" si="19"/>
        <v>憐</v>
      </c>
      <c r="D1372" s="3" t="s">
        <v>65957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18298</v>
      </c>
      <c r="G1372" s="3" t="str">
        <f>IFERROR(VLOOKUP(F1372,New_Glyph!E:G,3,0),VLOOKUP(F1372,CID_MAP!A:D,4,0))</f>
        <v>uni6190-JP</v>
      </c>
    </row>
    <row r="1373" spans="1:7" ht="25.05" customHeight="1" x14ac:dyDescent="0.7">
      <c r="A1373" s="6" t="s">
        <v>67305</v>
      </c>
      <c r="B1373" s="3" t="s">
        <v>66341</v>
      </c>
      <c r="C1373" s="3" t="str">
        <f t="shared" si="19"/>
        <v>憓</v>
      </c>
      <c r="D1373" s="3" t="s">
        <v>65957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18304</v>
      </c>
      <c r="G1373" s="3" t="str">
        <f>IFERROR(VLOOKUP(F1373,New_Glyph!E:G,3,0),VLOOKUP(F1373,CID_MAP!A:D,4,0))</f>
        <v>uni6193-JP</v>
      </c>
    </row>
    <row r="1374" spans="1:7" ht="25.05" customHeight="1" x14ac:dyDescent="0.7">
      <c r="A1374" s="6" t="s">
        <v>67306</v>
      </c>
      <c r="B1374" s="3" t="s">
        <v>66331</v>
      </c>
      <c r="C1374" s="3" t="str">
        <f t="shared" si="19"/>
        <v>憤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18330</v>
      </c>
      <c r="G1374" s="3" t="str">
        <f>IFERROR(VLOOKUP(F1374,New_Glyph!E:G,3,0),VLOOKUP(F1374,CID_MAP!A:D,4,0))</f>
        <v>uni61A4-JP</v>
      </c>
    </row>
    <row r="1375" spans="1:7" ht="25.05" customHeight="1" x14ac:dyDescent="0.7">
      <c r="A1375" s="6" t="s">
        <v>67306</v>
      </c>
      <c r="B1375" s="3" t="s">
        <v>66329</v>
      </c>
      <c r="C1375" s="3" t="str">
        <f t="shared" si="19"/>
        <v>憤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62221</v>
      </c>
      <c r="G1375" s="3" t="str">
        <f>IFERROR(VLOOKUP(F1375,New_Glyph!E:G,3,0),VLOOKUP(F1375,CID_MAP!A:D,4,0))</f>
        <v>uni61A4uE0101-JP</v>
      </c>
    </row>
    <row r="1376" spans="1:7" ht="25.05" customHeight="1" x14ac:dyDescent="0.7">
      <c r="A1376" s="6" t="s">
        <v>67307</v>
      </c>
      <c r="B1376" s="3" t="s">
        <v>66341</v>
      </c>
      <c r="C1376" s="3" t="str">
        <f t="shared" si="19"/>
        <v>憧</v>
      </c>
      <c r="D1376" s="3" t="s">
        <v>65957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18333</v>
      </c>
      <c r="G1376" s="3" t="str">
        <f>IFERROR(VLOOKUP(F1376,New_Glyph!E:G,3,0),VLOOKUP(F1376,CID_MAP!A:D,4,0))</f>
        <v>uni61A7-JP</v>
      </c>
    </row>
    <row r="1377" spans="1:7" ht="25.05" customHeight="1" x14ac:dyDescent="0.7">
      <c r="A1377" s="6" t="s">
        <v>67308</v>
      </c>
      <c r="B1377" s="3" t="s">
        <v>66328</v>
      </c>
      <c r="C1377" s="3" t="str">
        <f t="shared" si="19"/>
        <v>憲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18357</v>
      </c>
      <c r="G1377" s="3" t="str">
        <f>IFERROR(VLOOKUP(F1377,New_Glyph!E:G,3,0),VLOOKUP(F1377,CID_MAP!A:D,4,0))</f>
        <v>uni61B2-JP</v>
      </c>
    </row>
    <row r="1378" spans="1:7" ht="25.05" customHeight="1" x14ac:dyDescent="0.7">
      <c r="A1378" s="6" t="s">
        <v>67308</v>
      </c>
      <c r="B1378" s="3" t="s">
        <v>66327</v>
      </c>
      <c r="C1378" s="3" t="str">
        <f t="shared" si="19"/>
        <v>憲</v>
      </c>
      <c r="D1378" s="3" t="s">
        <v>65957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62222</v>
      </c>
      <c r="G1378" s="3" t="str">
        <f>IFERROR(VLOOKUP(F1378,New_Glyph!E:G,3,0),VLOOKUP(F1378,CID_MAP!A:D,4,0))</f>
        <v>uni61B2uE0102-JP</v>
      </c>
    </row>
    <row r="1379" spans="1:7" ht="25.05" customHeight="1" x14ac:dyDescent="0.7">
      <c r="A1379" s="6" t="s">
        <v>67308</v>
      </c>
      <c r="B1379" s="3" t="s">
        <v>66091</v>
      </c>
      <c r="C1379" s="3" t="str">
        <f t="shared" si="19"/>
        <v>憲</v>
      </c>
      <c r="D1379" s="3" t="s">
        <v>65957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61750</v>
      </c>
      <c r="G1379" s="3" t="str">
        <f>IFERROR(VLOOKUP(F1379,New_Glyph!E:G,3,0),VLOOKUP(F1379,CID_MAP!A:D,4,0))</f>
        <v>u2F8AC-JP</v>
      </c>
    </row>
    <row r="1380" spans="1:7" ht="25.05" customHeight="1" x14ac:dyDescent="0.7">
      <c r="A1380" s="6" t="s">
        <v>67309</v>
      </c>
      <c r="B1380" s="3" t="s">
        <v>66341</v>
      </c>
      <c r="C1380" s="3" t="str">
        <f t="shared" si="19"/>
        <v>憶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18366</v>
      </c>
      <c r="G1380" s="3" t="str">
        <f>IFERROR(VLOOKUP(F1380,New_Glyph!E:G,3,0),VLOOKUP(F1380,CID_MAP!A:D,4,0))</f>
        <v>uni61B6-JP</v>
      </c>
    </row>
    <row r="1381" spans="1:7" ht="25.05" customHeight="1" x14ac:dyDescent="0.7">
      <c r="A1381" s="6" t="s">
        <v>67310</v>
      </c>
      <c r="B1381" s="3" t="s">
        <v>66341</v>
      </c>
      <c r="C1381" s="3" t="str">
        <f t="shared" si="19"/>
        <v>憼</v>
      </c>
      <c r="D1381" s="3" t="s">
        <v>65957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18378</v>
      </c>
      <c r="G1381" s="3" t="str">
        <f>IFERROR(VLOOKUP(F1381,New_Glyph!E:G,3,0),VLOOKUP(F1381,CID_MAP!A:D,4,0))</f>
        <v>uni61BC-CN</v>
      </c>
    </row>
    <row r="1382" spans="1:7" ht="25.05" customHeight="1" x14ac:dyDescent="0.7">
      <c r="A1382" s="6" t="s">
        <v>67311</v>
      </c>
      <c r="B1382" s="3" t="s">
        <v>66341</v>
      </c>
      <c r="C1382" s="3" t="str">
        <f t="shared" si="19"/>
        <v>懂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18389</v>
      </c>
      <c r="G1382" s="3" t="str">
        <f>IFERROR(VLOOKUP(F1382,New_Glyph!E:G,3,0),VLOOKUP(F1382,CID_MAP!A:D,4,0))</f>
        <v>uni61C2-JP</v>
      </c>
    </row>
    <row r="1383" spans="1:7" ht="25.05" customHeight="1" x14ac:dyDescent="0.7">
      <c r="A1383" s="6" t="s">
        <v>67312</v>
      </c>
      <c r="B1383" s="3" t="s">
        <v>66341</v>
      </c>
      <c r="C1383" s="3" t="str">
        <f t="shared" si="19"/>
        <v>懊</v>
      </c>
      <c r="D1383" s="3" t="s">
        <v>65957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18405</v>
      </c>
      <c r="G1383" s="3" t="str">
        <f>IFERROR(VLOOKUP(F1383,New_Glyph!E:G,3,0),VLOOKUP(F1383,CID_MAP!A:D,4,0))</f>
        <v>uni61CA-JP</v>
      </c>
    </row>
    <row r="1384" spans="1:7" ht="25.05" customHeight="1" x14ac:dyDescent="0.7">
      <c r="A1384" s="6" t="s">
        <v>67313</v>
      </c>
      <c r="B1384" s="3" t="s">
        <v>66341</v>
      </c>
      <c r="C1384" s="3" t="str">
        <f t="shared" si="19"/>
        <v>懋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18409</v>
      </c>
      <c r="G1384" s="3" t="str">
        <f>IFERROR(VLOOKUP(F1384,New_Glyph!E:G,3,0),VLOOKUP(F1384,CID_MAP!A:D,4,0))</f>
        <v>uni61CB-CN</v>
      </c>
    </row>
    <row r="1385" spans="1:7" ht="25.05" customHeight="1" x14ac:dyDescent="0.7">
      <c r="A1385" s="6" t="s">
        <v>67314</v>
      </c>
      <c r="B1385" s="3" t="s">
        <v>66341</v>
      </c>
      <c r="C1385" s="3" t="str">
        <f t="shared" ref="C1385:C1449" si="20">_xlfn.UNICHAR(HEX2DEC(A1385))</f>
        <v>懌</v>
      </c>
      <c r="D1385" s="3" t="s">
        <v>65957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18411</v>
      </c>
      <c r="G1385" s="3" t="str">
        <f>IFERROR(VLOOKUP(F1385,New_Glyph!E:G,3,0),VLOOKUP(F1385,CID_MAP!A:D,4,0))</f>
        <v>uni61CC-JP</v>
      </c>
    </row>
    <row r="1386" spans="1:7" ht="25.05" customHeight="1" x14ac:dyDescent="0.7">
      <c r="A1386" s="6" t="s">
        <v>67315</v>
      </c>
      <c r="B1386" s="3" t="s">
        <v>66341</v>
      </c>
      <c r="C1386" s="3" t="str">
        <f t="shared" si="20"/>
        <v>懐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18419</v>
      </c>
      <c r="G1386" s="3" t="str">
        <f>IFERROR(VLOOKUP(F1386,New_Glyph!E:G,3,0),VLOOKUP(F1386,CID_MAP!A:D,4,0))</f>
        <v>uni61D0-JP</v>
      </c>
    </row>
    <row r="1387" spans="1:7" ht="25.05" customHeight="1" x14ac:dyDescent="0.7">
      <c r="A1387" s="6" t="s">
        <v>67316</v>
      </c>
      <c r="B1387" s="3" t="s">
        <v>66341</v>
      </c>
      <c r="C1387" s="3" t="str">
        <f t="shared" si="20"/>
        <v>懕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18425</v>
      </c>
      <c r="G1387" s="3" t="str">
        <f>IFERROR(VLOOKUP(F1387,New_Glyph!E:G,3,0),VLOOKUP(F1387,CID_MAP!A:D,4,0))</f>
        <v>uni61D5-JP</v>
      </c>
    </row>
    <row r="1388" spans="1:7" ht="25.05" customHeight="1" x14ac:dyDescent="0.7">
      <c r="A1388" s="6" t="s">
        <v>67317</v>
      </c>
      <c r="B1388" s="3" t="s">
        <v>66341</v>
      </c>
      <c r="C1388" s="3" t="str">
        <f t="shared" si="20"/>
        <v>懞</v>
      </c>
      <c r="D1388" s="3" t="s">
        <v>65957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18438</v>
      </c>
      <c r="G1388" s="3" t="str">
        <f>IFERROR(VLOOKUP(F1388,New_Glyph!E:G,3,0),VLOOKUP(F1388,CID_MAP!A:D,4,0))</f>
        <v>uni61DE-JP</v>
      </c>
    </row>
    <row r="1389" spans="1:7" ht="25.05" customHeight="1" x14ac:dyDescent="0.7">
      <c r="A1389" s="6" t="s">
        <v>67318</v>
      </c>
      <c r="B1389" s="3" t="s">
        <v>66341</v>
      </c>
      <c r="C1389" s="3" t="str">
        <f t="shared" si="20"/>
        <v>懥</v>
      </c>
      <c r="D1389" s="3" t="s">
        <v>65957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18452</v>
      </c>
      <c r="G1389" s="3" t="str">
        <f>IFERROR(VLOOKUP(F1389,New_Glyph!E:G,3,0),VLOOKUP(F1389,CID_MAP!A:D,4,0))</f>
        <v>uni61E5-JP</v>
      </c>
    </row>
    <row r="1390" spans="1:7" ht="25.05" customHeight="1" x14ac:dyDescent="0.7">
      <c r="A1390" s="6" t="s">
        <v>67319</v>
      </c>
      <c r="B1390" s="3" t="s">
        <v>66341</v>
      </c>
      <c r="C1390" s="3" t="str">
        <f t="shared" si="20"/>
        <v>懩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18462</v>
      </c>
      <c r="G1390" s="3" t="str">
        <f>IFERROR(VLOOKUP(F1390,New_Glyph!E:G,3,0),VLOOKUP(F1390,CID_MAP!A:D,4,0))</f>
        <v>uni61E9-JP</v>
      </c>
    </row>
    <row r="1391" spans="1:7" ht="25.05" customHeight="1" x14ac:dyDescent="0.7">
      <c r="A1391" s="6" t="s">
        <v>67320</v>
      </c>
      <c r="B1391" s="3" t="s">
        <v>66341</v>
      </c>
      <c r="C1391" s="3" t="str">
        <f t="shared" si="20"/>
        <v>懬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18468</v>
      </c>
      <c r="G1391" s="3" t="str">
        <f>IFERROR(VLOOKUP(F1391,New_Glyph!E:G,3,0),VLOOKUP(F1391,CID_MAP!A:D,4,0))</f>
        <v>uni61EC-JP</v>
      </c>
    </row>
    <row r="1392" spans="1:7" ht="25.05" customHeight="1" x14ac:dyDescent="0.7">
      <c r="A1392" s="6" t="s">
        <v>67321</v>
      </c>
      <c r="B1392" s="3" t="s">
        <v>66341</v>
      </c>
      <c r="C1392" s="3" t="str">
        <f t="shared" si="20"/>
        <v>懭</v>
      </c>
      <c r="D1392" s="3" t="s">
        <v>66339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18470</v>
      </c>
      <c r="G1392" s="3" t="str">
        <f>IFERROR(VLOOKUP(F1392,New_Glyph!E:G,3,0),VLOOKUP(F1392,CID_MAP!A:D,4,0))</f>
        <v>uni61ED-JP</v>
      </c>
    </row>
    <row r="1393" spans="1:7" ht="25.05" customHeight="1" x14ac:dyDescent="0.7">
      <c r="A1393" s="6" t="s">
        <v>67322</v>
      </c>
      <c r="B1393" s="3" t="s">
        <v>66329</v>
      </c>
      <c r="C1393" s="3" t="str">
        <f t="shared" si="20"/>
        <v>懲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18481</v>
      </c>
      <c r="G1393" s="3" t="str">
        <f>IFERROR(VLOOKUP(F1393,New_Glyph!E:G,3,0),VLOOKUP(F1393,CID_MAP!A:D,4,0))</f>
        <v>uni61F2-JP</v>
      </c>
    </row>
    <row r="1394" spans="1:7" ht="25.05" customHeight="1" x14ac:dyDescent="0.7">
      <c r="A1394" s="6" t="s">
        <v>67322</v>
      </c>
      <c r="B1394" s="3" t="s">
        <v>66327</v>
      </c>
      <c r="C1394" s="3" t="str">
        <f t="shared" si="20"/>
        <v>懲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58856</v>
      </c>
      <c r="G1394" s="3" t="str">
        <f>IFERROR(VLOOKUP(F1394,New_Glyph!E:G,3,0),VLOOKUP(F1394,CID_MAP!A:D,4,0))</f>
        <v>uniFA40-JP</v>
      </c>
    </row>
    <row r="1395" spans="1:7" ht="25.05" customHeight="1" x14ac:dyDescent="0.7">
      <c r="A1395" s="6" t="s">
        <v>67322</v>
      </c>
      <c r="B1395" s="3" t="s">
        <v>66092</v>
      </c>
      <c r="C1395" s="3" t="str">
        <f t="shared" si="20"/>
        <v>懲</v>
      </c>
      <c r="D1395" s="3" t="s">
        <v>65957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62223</v>
      </c>
      <c r="G1395" s="3" t="str">
        <f>IFERROR(VLOOKUP(F1395,New_Glyph!E:G,3,0),VLOOKUP(F1395,CID_MAP!A:D,4,0))</f>
        <v>uni61F2uE0102-JP</v>
      </c>
    </row>
    <row r="1396" spans="1:7" ht="25.05" customHeight="1" x14ac:dyDescent="0.7">
      <c r="A1396" s="6" t="s">
        <v>67323</v>
      </c>
      <c r="B1396" s="3" t="s">
        <v>66341</v>
      </c>
      <c r="C1396" s="3" t="str">
        <f t="shared" si="20"/>
        <v>懵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18486</v>
      </c>
      <c r="G1396" s="3" t="str">
        <f>IFERROR(VLOOKUP(F1396,New_Glyph!E:G,3,0),VLOOKUP(F1396,CID_MAP!A:D,4,0))</f>
        <v>uni61F5-JP</v>
      </c>
    </row>
    <row r="1397" spans="1:7" ht="25.05" customHeight="1" x14ac:dyDescent="0.7">
      <c r="A1397" s="6" t="s">
        <v>67324</v>
      </c>
      <c r="B1397" s="3" t="s">
        <v>66341</v>
      </c>
      <c r="C1397" s="3" t="str">
        <f t="shared" si="20"/>
        <v>懶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18488</v>
      </c>
      <c r="G1397" s="3" t="str">
        <f>IFERROR(VLOOKUP(F1397,New_Glyph!E:G,3,0),VLOOKUP(F1397,CID_MAP!A:D,4,0))</f>
        <v>uni61F6-JP</v>
      </c>
    </row>
    <row r="1398" spans="1:7" ht="25.05" customHeight="1" x14ac:dyDescent="0.7">
      <c r="A1398" s="6" t="s">
        <v>67325</v>
      </c>
      <c r="B1398" s="3" t="s">
        <v>66341</v>
      </c>
      <c r="C1398" s="3" t="str">
        <f t="shared" si="20"/>
        <v>懽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18503</v>
      </c>
      <c r="G1398" s="3" t="str">
        <f>IFERROR(VLOOKUP(F1398,New_Glyph!E:G,3,0),VLOOKUP(F1398,CID_MAP!A:D,4,0))</f>
        <v>uni61FD-JP</v>
      </c>
    </row>
    <row r="1399" spans="1:7" ht="25.05" customHeight="1" x14ac:dyDescent="0.7">
      <c r="A1399" s="6" t="s">
        <v>67326</v>
      </c>
      <c r="B1399" s="3" t="s">
        <v>66331</v>
      </c>
      <c r="C1399" s="3" t="str">
        <f t="shared" si="20"/>
        <v>懾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18506</v>
      </c>
      <c r="G1399" s="3" t="str">
        <f>IFERROR(VLOOKUP(F1399,New_Glyph!E:G,3,0),VLOOKUP(F1399,CID_MAP!A:D,4,0))</f>
        <v>uni61FE-JP</v>
      </c>
    </row>
    <row r="1400" spans="1:7" ht="25.05" customHeight="1" x14ac:dyDescent="0.7">
      <c r="A1400" s="6" t="s">
        <v>67327</v>
      </c>
      <c r="B1400" s="3" t="s">
        <v>66341</v>
      </c>
      <c r="C1400" s="3" t="str">
        <f t="shared" si="20"/>
        <v>懿</v>
      </c>
      <c r="D1400" s="3" t="s">
        <v>65957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18509</v>
      </c>
      <c r="G1400" s="3" t="str">
        <f>IFERROR(VLOOKUP(F1400,New_Glyph!E:G,3,0),VLOOKUP(F1400,CID_MAP!A:D,4,0))</f>
        <v>uni61FF-JP</v>
      </c>
    </row>
    <row r="1401" spans="1:7" ht="25.05" customHeight="1" x14ac:dyDescent="0.7">
      <c r="A1401" s="6" t="s">
        <v>67328</v>
      </c>
      <c r="B1401" s="3" t="s">
        <v>66341</v>
      </c>
      <c r="C1401" s="3" t="str">
        <f t="shared" si="20"/>
        <v>戇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18523</v>
      </c>
      <c r="G1401" s="3" t="str">
        <f>IFERROR(VLOOKUP(F1401,New_Glyph!E:G,3,0),VLOOKUP(F1401,CID_MAP!A:D,4,0))</f>
        <v>uni6207-JP</v>
      </c>
    </row>
    <row r="1402" spans="1:7" ht="25.05" customHeight="1" x14ac:dyDescent="0.7">
      <c r="A1402" s="6" t="s">
        <v>67329</v>
      </c>
      <c r="B1402" s="3" t="s">
        <v>66341</v>
      </c>
      <c r="C1402" s="3" t="str">
        <f t="shared" si="20"/>
        <v>戎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18534</v>
      </c>
      <c r="G1402" s="3" t="str">
        <f>IFERROR(VLOOKUP(F1402,New_Glyph!E:G,3,0),VLOOKUP(F1402,CID_MAP!A:D,4,0))</f>
        <v>uni620E-JP</v>
      </c>
    </row>
    <row r="1403" spans="1:7" ht="25.05" customHeight="1" x14ac:dyDescent="0.7">
      <c r="A1403" s="6" t="s">
        <v>67330</v>
      </c>
      <c r="B1403" s="3" t="s">
        <v>66331</v>
      </c>
      <c r="C1403" s="3" t="str">
        <f t="shared" si="20"/>
        <v>成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18537</v>
      </c>
      <c r="G1403" s="3" t="str">
        <f>IFERROR(VLOOKUP(F1403,New_Glyph!E:G,3,0),VLOOKUP(F1403,CID_MAP!A:D,4,0))</f>
        <v>uni6210-JP</v>
      </c>
    </row>
    <row r="1404" spans="1:7" ht="25.05" customHeight="1" x14ac:dyDescent="0.7">
      <c r="A1404" s="6" t="s">
        <v>67330</v>
      </c>
      <c r="B1404" s="3" t="s">
        <v>66328</v>
      </c>
      <c r="C1404" s="3" t="str">
        <f t="shared" si="20"/>
        <v>成</v>
      </c>
      <c r="D1404" s="3" t="s">
        <v>65957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61751</v>
      </c>
      <c r="G1404" s="3" t="str">
        <f>IFERROR(VLOOKUP(F1404,New_Glyph!E:G,3,0),VLOOKUP(F1404,CID_MAP!A:D,4,0))</f>
        <v>u2F8B2-JP</v>
      </c>
    </row>
    <row r="1405" spans="1:7" ht="25.05" customHeight="1" x14ac:dyDescent="0.7">
      <c r="A1405" s="6" t="s">
        <v>67331</v>
      </c>
      <c r="B1405" s="3" t="s">
        <v>66341</v>
      </c>
      <c r="C1405" s="3" t="str">
        <f t="shared" si="20"/>
        <v>戔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18541</v>
      </c>
      <c r="G1405" s="3" t="str">
        <f>IFERROR(VLOOKUP(F1405,New_Glyph!E:G,3,0),VLOOKUP(F1405,CID_MAP!A:D,4,0))</f>
        <v>uni6214-JP</v>
      </c>
    </row>
    <row r="1406" spans="1:7" ht="25.05" customHeight="1" x14ac:dyDescent="0.7">
      <c r="A1406" s="6" t="s">
        <v>67332</v>
      </c>
      <c r="B1406" s="3" t="s">
        <v>66341</v>
      </c>
      <c r="C1406" s="3" t="str">
        <f t="shared" si="20"/>
        <v>戚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18548</v>
      </c>
      <c r="G1406" s="3" t="str">
        <f>IFERROR(VLOOKUP(F1406,New_Glyph!E:G,3,0),VLOOKUP(F1406,CID_MAP!A:D,4,0))</f>
        <v>uni621A-JP</v>
      </c>
    </row>
    <row r="1407" spans="1:7" ht="25.05" customHeight="1" x14ac:dyDescent="0.7">
      <c r="A1407" s="6" t="s">
        <v>67333</v>
      </c>
      <c r="B1407" s="3" t="s">
        <v>66341</v>
      </c>
      <c r="C1407" s="3" t="str">
        <f t="shared" si="20"/>
        <v>戛</v>
      </c>
      <c r="D1407" s="3" t="s">
        <v>65957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18549</v>
      </c>
      <c r="G1407" s="3" t="str">
        <f>IFERROR(VLOOKUP(F1407,New_Glyph!E:G,3,0),VLOOKUP(F1407,CID_MAP!A:D,4,0))</f>
        <v>uni621B-CN</v>
      </c>
    </row>
    <row r="1408" spans="1:7" ht="25.05" customHeight="1" x14ac:dyDescent="0.7">
      <c r="A1408" s="6" t="s">
        <v>67334</v>
      </c>
      <c r="B1408" s="3" t="s">
        <v>66341</v>
      </c>
      <c r="C1408" s="3" t="str">
        <f t="shared" si="20"/>
        <v>戠</v>
      </c>
      <c r="D1408" s="3" t="s">
        <v>65957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18554</v>
      </c>
      <c r="G1408" s="3" t="str">
        <f>IFERROR(VLOOKUP(F1408,New_Glyph!E:G,3,0),VLOOKUP(F1408,CID_MAP!A:D,4,0))</f>
        <v>uni6220-JP</v>
      </c>
    </row>
    <row r="1409" spans="1:7" ht="25.05" customHeight="1" x14ac:dyDescent="0.7">
      <c r="A1409" s="6" t="s">
        <v>67335</v>
      </c>
      <c r="B1409" s="3" t="s">
        <v>66341</v>
      </c>
      <c r="C1409" s="3" t="str">
        <f t="shared" si="20"/>
        <v>戢</v>
      </c>
      <c r="D1409" s="3" t="s">
        <v>65957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18560</v>
      </c>
      <c r="G1409" s="3" t="str">
        <f>IFERROR(VLOOKUP(F1409,New_Glyph!E:G,3,0),VLOOKUP(F1409,CID_MAP!A:D,4,0))</f>
        <v>uni6222-JP</v>
      </c>
    </row>
    <row r="1410" spans="1:7" ht="25.05" customHeight="1" x14ac:dyDescent="0.7">
      <c r="A1410" s="6" t="s">
        <v>67336</v>
      </c>
      <c r="B1410" s="3" t="s">
        <v>66341</v>
      </c>
      <c r="C1410" s="3" t="str">
        <f t="shared" si="20"/>
        <v>戮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18579</v>
      </c>
      <c r="G1410" s="3" t="str">
        <f>IFERROR(VLOOKUP(F1410,New_Glyph!E:G,3,0),VLOOKUP(F1410,CID_MAP!A:D,4,0))</f>
        <v>uni622E-JP</v>
      </c>
    </row>
    <row r="1411" spans="1:7" ht="25.05" customHeight="1" x14ac:dyDescent="0.7">
      <c r="A1411" s="6" t="s">
        <v>67337</v>
      </c>
      <c r="B1411" s="3" t="s">
        <v>66341</v>
      </c>
      <c r="C1411" s="3" t="str">
        <f t="shared" si="20"/>
        <v>戰</v>
      </c>
      <c r="D1411" s="3" t="s">
        <v>66339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18583</v>
      </c>
      <c r="G1411" s="3" t="str">
        <f>IFERROR(VLOOKUP(F1411,New_Glyph!E:G,3,0),VLOOKUP(F1411,CID_MAP!A:D,4,0))</f>
        <v>uni6230-JP</v>
      </c>
    </row>
    <row r="1412" spans="1:7" ht="25.05" customHeight="1" x14ac:dyDescent="0.7">
      <c r="A1412" s="6" t="s">
        <v>67338</v>
      </c>
      <c r="B1412" s="3" t="s">
        <v>66341</v>
      </c>
      <c r="C1412" s="3" t="str">
        <f t="shared" si="20"/>
        <v>戳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18588</v>
      </c>
      <c r="G1412" s="3" t="str">
        <f>IFERROR(VLOOKUP(F1412,New_Glyph!E:G,3,0),VLOOKUP(F1412,CID_MAP!A:D,4,0))</f>
        <v>uni6233-JP</v>
      </c>
    </row>
    <row r="1413" spans="1:7" ht="25.05" customHeight="1" x14ac:dyDescent="0.7">
      <c r="A1413" s="6" t="s">
        <v>67339</v>
      </c>
      <c r="B1413" s="3" t="s">
        <v>66341</v>
      </c>
      <c r="C1413" s="3" t="str">
        <f t="shared" si="20"/>
        <v>戴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18591</v>
      </c>
      <c r="G1413" s="3" t="str">
        <f>IFERROR(VLOOKUP(F1413,New_Glyph!E:G,3,0),VLOOKUP(F1413,CID_MAP!A:D,4,0))</f>
        <v>uni6234-CN</v>
      </c>
    </row>
    <row r="1414" spans="1:7" ht="25.05" customHeight="1" x14ac:dyDescent="0.7">
      <c r="A1414" s="6" t="s">
        <v>67340</v>
      </c>
      <c r="B1414" s="3" t="s">
        <v>66331</v>
      </c>
      <c r="C1414" s="3" t="str">
        <f t="shared" si="20"/>
        <v>戻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18601</v>
      </c>
      <c r="G1414" s="3" t="str">
        <f>IFERROR(VLOOKUP(F1414,New_Glyph!E:G,3,0),VLOOKUP(F1414,CID_MAP!A:D,4,0))</f>
        <v>uni623B-JP</v>
      </c>
    </row>
    <row r="1415" spans="1:7" ht="25.05" customHeight="1" x14ac:dyDescent="0.7">
      <c r="A1415" s="6" t="s">
        <v>67341</v>
      </c>
      <c r="B1415" s="3" t="s">
        <v>66331</v>
      </c>
      <c r="C1415" s="3" t="str">
        <f t="shared" si="20"/>
        <v>房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18608</v>
      </c>
      <c r="G1415" s="3" t="str">
        <f>IFERROR(VLOOKUP(F1415,New_Glyph!E:G,3,0),VLOOKUP(F1415,CID_MAP!A:D,4,0))</f>
        <v>uni623F-JP</v>
      </c>
    </row>
    <row r="1416" spans="1:7" ht="25.05" customHeight="1" x14ac:dyDescent="0.7">
      <c r="A1416" s="6" t="s">
        <v>67341</v>
      </c>
      <c r="B1416" s="3" t="s">
        <v>66328</v>
      </c>
      <c r="C1416" s="3" t="str">
        <f t="shared" si="20"/>
        <v>房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62227</v>
      </c>
      <c r="G1416" s="3" t="str">
        <f>IFERROR(VLOOKUP(F1416,New_Glyph!E:G,3,0),VLOOKUP(F1416,CID_MAP!A:D,4,0))</f>
        <v>uni623FuE0101-JP</v>
      </c>
    </row>
    <row r="1417" spans="1:7" ht="25.05" customHeight="1" x14ac:dyDescent="0.7">
      <c r="A1417" s="6" t="s">
        <v>67342</v>
      </c>
      <c r="B1417" s="3" t="s">
        <v>66331</v>
      </c>
      <c r="C1417" s="3" t="str">
        <f t="shared" si="20"/>
        <v>所</v>
      </c>
      <c r="D1417" s="3" t="s">
        <v>65957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18611</v>
      </c>
      <c r="G1417" s="3" t="str">
        <f>IFERROR(VLOOKUP(F1417,New_Glyph!E:G,3,0),VLOOKUP(F1417,CID_MAP!A:D,4,0))</f>
        <v>uni6240-JP</v>
      </c>
    </row>
    <row r="1418" spans="1:7" ht="25.05" customHeight="1" x14ac:dyDescent="0.7">
      <c r="A1418" s="6" t="s">
        <v>67342</v>
      </c>
      <c r="B1418" s="3" t="s">
        <v>66328</v>
      </c>
      <c r="C1418" s="3" t="str">
        <f t="shared" si="20"/>
        <v>所</v>
      </c>
      <c r="D1418" s="3" t="s">
        <v>65957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62228</v>
      </c>
      <c r="G1418" s="3" t="str">
        <f>IFERROR(VLOOKUP(F1418,New_Glyph!E:G,3,0),VLOOKUP(F1418,CID_MAP!A:D,4,0))</f>
        <v>uni6240uE0101-JP</v>
      </c>
    </row>
    <row r="1419" spans="1:7" ht="25.05" customHeight="1" x14ac:dyDescent="0.7">
      <c r="A1419" s="6" t="s">
        <v>67343</v>
      </c>
      <c r="B1419" s="3" t="s">
        <v>66331</v>
      </c>
      <c r="C1419" s="3" t="str">
        <f t="shared" si="20"/>
        <v>扁</v>
      </c>
      <c r="D1419" s="3" t="s">
        <v>65957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61849</v>
      </c>
      <c r="G1419" s="3" t="str">
        <f>IFERROR(VLOOKUP(F1419,New_Glyph!E:G,3,0),VLOOKUP(F1419,CID_MAP!A:D,4,0))</f>
        <v>uni6241-JP90-JP</v>
      </c>
    </row>
    <row r="1420" spans="1:7" ht="25.05" customHeight="1" x14ac:dyDescent="0.7">
      <c r="A1420" s="6" t="s">
        <v>67343</v>
      </c>
      <c r="B1420" s="3" t="s">
        <v>66328</v>
      </c>
      <c r="C1420" s="3" t="str">
        <f t="shared" si="20"/>
        <v>扁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18613</v>
      </c>
      <c r="G1420" s="3" t="str">
        <f>IFERROR(VLOOKUP(F1420,New_Glyph!E:G,3,0),VLOOKUP(F1420,CID_MAP!A:D,4,0))</f>
        <v>uni6241-JP</v>
      </c>
    </row>
    <row r="1421" spans="1:7" ht="25.05" customHeight="1" x14ac:dyDescent="0.7">
      <c r="A1421" s="6" t="s">
        <v>67344</v>
      </c>
      <c r="B1421" s="3" t="s">
        <v>66341</v>
      </c>
      <c r="C1421" s="3" t="str">
        <f t="shared" si="20"/>
        <v>扆</v>
      </c>
      <c r="D1421" s="3" t="s">
        <v>66339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18623</v>
      </c>
      <c r="G1421" s="3" t="str">
        <f>IFERROR(VLOOKUP(F1421,New_Glyph!E:G,3,0),VLOOKUP(F1421,CID_MAP!A:D,4,0))</f>
        <v>uni6246-JP</v>
      </c>
    </row>
    <row r="1422" spans="1:7" ht="25.05" customHeight="1" x14ac:dyDescent="0.7">
      <c r="A1422" s="6" t="s">
        <v>67345</v>
      </c>
      <c r="B1422" s="3" t="s">
        <v>66331</v>
      </c>
      <c r="C1422" s="3" t="str">
        <f t="shared" si="20"/>
        <v>扇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18626</v>
      </c>
      <c r="G1422" s="3" t="str">
        <f>IFERROR(VLOOKUP(F1422,New_Glyph!E:G,3,0),VLOOKUP(F1422,CID_MAP!A:D,4,0))</f>
        <v>uni6247-JP</v>
      </c>
    </row>
    <row r="1423" spans="1:7" ht="25.05" customHeight="1" x14ac:dyDescent="0.7">
      <c r="A1423" s="6" t="s">
        <v>67345</v>
      </c>
      <c r="B1423" s="3" t="s">
        <v>66328</v>
      </c>
      <c r="C1423" s="3" t="str">
        <f t="shared" si="20"/>
        <v>扇</v>
      </c>
      <c r="D1423" s="3" t="s">
        <v>65957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62229</v>
      </c>
      <c r="G1423" s="3" t="str">
        <f>IFERROR(VLOOKUP(F1423,New_Glyph!E:G,3,0),VLOOKUP(F1423,CID_MAP!A:D,4,0))</f>
        <v>uni6247uE0101-JP</v>
      </c>
    </row>
    <row r="1424" spans="1:7" ht="25.05" customHeight="1" x14ac:dyDescent="0.7">
      <c r="A1424" s="6" t="s">
        <v>67346</v>
      </c>
      <c r="B1424" s="3" t="s">
        <v>66331</v>
      </c>
      <c r="C1424" s="3" t="str">
        <f t="shared" si="20"/>
        <v>扈</v>
      </c>
      <c r="D1424" s="3" t="s">
        <v>65957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18630</v>
      </c>
      <c r="G1424" s="3" t="str">
        <f>IFERROR(VLOOKUP(F1424,New_Glyph!E:G,3,0),VLOOKUP(F1424,CID_MAP!A:D,4,0))</f>
        <v>uni6248-JP</v>
      </c>
    </row>
    <row r="1425" spans="1:7" ht="25.05" customHeight="1" x14ac:dyDescent="0.7">
      <c r="A1425" s="6" t="s">
        <v>67346</v>
      </c>
      <c r="B1425" s="3" t="s">
        <v>66328</v>
      </c>
      <c r="C1425" s="3" t="str">
        <f t="shared" si="20"/>
        <v>扈</v>
      </c>
      <c r="D1425" s="3" t="s">
        <v>65957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62230</v>
      </c>
      <c r="G1425" s="3" t="str">
        <f>IFERROR(VLOOKUP(F1425,New_Glyph!E:G,3,0),VLOOKUP(F1425,CID_MAP!A:D,4,0))</f>
        <v>uni6248uE0101-JP</v>
      </c>
    </row>
    <row r="1426" spans="1:7" ht="25.05" customHeight="1" x14ac:dyDescent="0.7">
      <c r="A1426" s="6" t="s">
        <v>67347</v>
      </c>
      <c r="B1426" s="3" t="s">
        <v>66328</v>
      </c>
      <c r="C1426" s="3" t="str">
        <f t="shared" si="20"/>
        <v>扉</v>
      </c>
      <c r="D1426" s="3" t="s">
        <v>66339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18632</v>
      </c>
      <c r="G1426" s="3" t="str">
        <f>IFERROR(VLOOKUP(F1426,New_Glyph!E:G,3,0),VLOOKUP(F1426,CID_MAP!A:D,4,0))</f>
        <v>uni6249-JP</v>
      </c>
    </row>
    <row r="1427" spans="1:7" ht="25.05" customHeight="1" x14ac:dyDescent="0.7">
      <c r="A1427" s="6" t="s">
        <v>67347</v>
      </c>
      <c r="B1427" s="3" t="s">
        <v>66329</v>
      </c>
      <c r="C1427" s="3" t="str">
        <f t="shared" si="20"/>
        <v>扉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62231</v>
      </c>
      <c r="G1427" s="3" t="str">
        <f>IFERROR(VLOOKUP(F1427,New_Glyph!E:G,3,0),VLOOKUP(F1427,CID_MAP!A:D,4,0))</f>
        <v>uni6249uE0101-JP</v>
      </c>
    </row>
    <row r="1428" spans="1:7" ht="25.05" customHeight="1" x14ac:dyDescent="0.7">
      <c r="A1428" s="6" t="s">
        <v>67347</v>
      </c>
      <c r="B1428" s="3" t="s">
        <v>66327</v>
      </c>
      <c r="C1428" s="3" t="str">
        <f t="shared" si="20"/>
        <v>扉</v>
      </c>
      <c r="D1428" s="3" t="s">
        <v>65957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18632</v>
      </c>
      <c r="G1428" s="3" t="str">
        <f>IFERROR(VLOOKUP(F1428,New_Glyph!E:G,3,0),VLOOKUP(F1428,CID_MAP!A:D,4,0))</f>
        <v>uni6249-JP</v>
      </c>
    </row>
    <row r="1429" spans="1:7" ht="25.05" customHeight="1" x14ac:dyDescent="0.7">
      <c r="A1429" s="6" t="s">
        <v>67347</v>
      </c>
      <c r="B1429" s="3" t="s">
        <v>66092</v>
      </c>
      <c r="C1429" s="3" t="str">
        <f t="shared" si="20"/>
        <v>扉</v>
      </c>
      <c r="D1429" s="3" t="s">
        <v>65957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62232</v>
      </c>
      <c r="G1429" s="3" t="str">
        <f>IFERROR(VLOOKUP(F1429,New_Glyph!E:G,3,0),VLOOKUP(F1429,CID_MAP!A:D,4,0))</f>
        <v>uni6249uE0102-JP</v>
      </c>
    </row>
    <row r="1430" spans="1:7" ht="25.05" customHeight="1" x14ac:dyDescent="0.7">
      <c r="A1430" s="6" t="s">
        <v>67348</v>
      </c>
      <c r="B1430" s="3" t="s">
        <v>66341</v>
      </c>
      <c r="C1430" s="3" t="str">
        <f t="shared" si="20"/>
        <v>才</v>
      </c>
      <c r="D1430" s="3" t="s">
        <v>65957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18642</v>
      </c>
      <c r="G1430" s="3" t="str">
        <f>IFERROR(VLOOKUP(F1430,New_Glyph!E:G,3,0),VLOOKUP(F1430,CID_MAP!A:D,4,0))</f>
        <v>uni624D-JP</v>
      </c>
    </row>
    <row r="1431" spans="1:7" ht="25.05" customHeight="1" x14ac:dyDescent="0.7">
      <c r="A1431" s="6" t="s">
        <v>67349</v>
      </c>
      <c r="B1431" s="3" t="s">
        <v>66341</v>
      </c>
      <c r="C1431" s="3" t="str">
        <f t="shared" si="20"/>
        <v>扚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18662</v>
      </c>
      <c r="G1431" s="3" t="str">
        <f>IFERROR(VLOOKUP(F1431,New_Glyph!E:G,3,0),VLOOKUP(F1431,CID_MAP!A:D,4,0))</f>
        <v>uni625A-JP</v>
      </c>
    </row>
    <row r="1432" spans="1:7" ht="25.05" customHeight="1" x14ac:dyDescent="0.7">
      <c r="A1432" s="6" t="s">
        <v>67350</v>
      </c>
      <c r="B1432" s="3" t="s">
        <v>66341</v>
      </c>
      <c r="C1432" s="3" t="str">
        <f t="shared" si="20"/>
        <v>扠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18669</v>
      </c>
      <c r="G1432" s="3" t="str">
        <f>IFERROR(VLOOKUP(F1432,New_Glyph!E:G,3,0),VLOOKUP(F1432,CID_MAP!A:D,4,0))</f>
        <v>uni6260-JP</v>
      </c>
    </row>
    <row r="1433" spans="1:7" ht="25.05" customHeight="1" x14ac:dyDescent="0.7">
      <c r="A1433" s="6" t="s">
        <v>67351</v>
      </c>
      <c r="B1433" s="3" t="s">
        <v>66331</v>
      </c>
      <c r="C1433" s="3" t="str">
        <f t="shared" si="20"/>
        <v>扨</v>
      </c>
      <c r="D1433" s="3" t="s">
        <v>66339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18680</v>
      </c>
      <c r="G1433" s="3" t="str">
        <f>IFERROR(VLOOKUP(F1433,New_Glyph!E:G,3,0),VLOOKUP(F1433,CID_MAP!A:D,4,0))</f>
        <v>uni6268-JP</v>
      </c>
    </row>
    <row r="1434" spans="1:7" ht="25.05" customHeight="1" x14ac:dyDescent="0.7">
      <c r="A1434" s="6" t="s">
        <v>67351</v>
      </c>
      <c r="B1434" s="3" t="s">
        <v>66329</v>
      </c>
      <c r="C1434" s="3" t="str">
        <f t="shared" si="20"/>
        <v>扨</v>
      </c>
      <c r="D1434" s="3" t="s">
        <v>65957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18680</v>
      </c>
      <c r="G1434" s="3" t="str">
        <f>IFERROR(VLOOKUP(F1434,New_Glyph!E:G,3,0),VLOOKUP(F1434,CID_MAP!A:D,4,0))</f>
        <v>uni6268-JP</v>
      </c>
    </row>
    <row r="1435" spans="1:7" ht="25.05" customHeight="1" x14ac:dyDescent="0.7">
      <c r="A1435" s="6" t="s">
        <v>67351</v>
      </c>
      <c r="B1435" s="3" t="s">
        <v>66327</v>
      </c>
      <c r="C1435" s="3" t="str">
        <f t="shared" si="20"/>
        <v>扨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62233</v>
      </c>
      <c r="G1435" s="3" t="str">
        <f>IFERROR(VLOOKUP(F1435,New_Glyph!E:G,3,0),VLOOKUP(F1435,CID_MAP!A:D,4,0))</f>
        <v>uni6268uE0101-JP</v>
      </c>
    </row>
    <row r="1436" spans="1:7" ht="25.05" customHeight="1" x14ac:dyDescent="0.7">
      <c r="A1436" s="6" t="s">
        <v>67352</v>
      </c>
      <c r="B1436" s="3" t="s">
        <v>66341</v>
      </c>
      <c r="C1436" s="3" t="str">
        <f t="shared" si="20"/>
        <v>扮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18689</v>
      </c>
      <c r="G1436" s="3" t="str">
        <f>IFERROR(VLOOKUP(F1436,New_Glyph!E:G,3,0),VLOOKUP(F1436,CID_MAP!A:D,4,0))</f>
        <v>uni626E-JP</v>
      </c>
    </row>
    <row r="1437" spans="1:7" ht="25.05" customHeight="1" x14ac:dyDescent="0.7">
      <c r="A1437" s="6" t="s">
        <v>67353</v>
      </c>
      <c r="B1437" s="3" t="s">
        <v>66331</v>
      </c>
      <c r="C1437" s="3" t="str">
        <f t="shared" si="20"/>
        <v>扱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18694</v>
      </c>
      <c r="G1437" s="3" t="str">
        <f>IFERROR(VLOOKUP(F1437,New_Glyph!E:G,3,0),VLOOKUP(F1437,CID_MAP!A:D,4,0))</f>
        <v>uni6271-JP</v>
      </c>
    </row>
    <row r="1438" spans="1:7" ht="25.05" customHeight="1" x14ac:dyDescent="0.7">
      <c r="A1438" s="6" t="s">
        <v>67353</v>
      </c>
      <c r="B1438" s="3" t="s">
        <v>66328</v>
      </c>
      <c r="C1438" s="3" t="str">
        <f t="shared" si="20"/>
        <v>扱</v>
      </c>
      <c r="D1438" s="3" t="s">
        <v>65957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62234</v>
      </c>
      <c r="G1438" s="3" t="str">
        <f>IFERROR(VLOOKUP(F1438,New_Glyph!E:G,3,0),VLOOKUP(F1438,CID_MAP!A:D,4,0))</f>
        <v>uni6271uE0101-JP</v>
      </c>
    </row>
    <row r="1439" spans="1:7" ht="25.05" customHeight="1" x14ac:dyDescent="0.7">
      <c r="A1439" s="6" t="s">
        <v>67354</v>
      </c>
      <c r="B1439" s="3" t="s">
        <v>66341</v>
      </c>
      <c r="C1439" s="3" t="str">
        <f t="shared" si="20"/>
        <v>技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18718</v>
      </c>
      <c r="G1439" s="3" t="str">
        <f>IFERROR(VLOOKUP(F1439,New_Glyph!E:G,3,0),VLOOKUP(F1439,CID_MAP!A:D,4,0))</f>
        <v>uni6280-JP</v>
      </c>
    </row>
    <row r="1440" spans="1:7" ht="25.05" customHeight="1" x14ac:dyDescent="0.7">
      <c r="A1440" s="6" t="s">
        <v>67354</v>
      </c>
      <c r="B1440" s="3" t="s">
        <v>66331</v>
      </c>
      <c r="C1440" s="3" t="str">
        <f t="shared" si="20"/>
        <v>技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18718</v>
      </c>
      <c r="G1440" s="3" t="str">
        <f>IFERROR(VLOOKUP(F1440,New_Glyph!E:G,3,0),VLOOKUP(F1440,CID_MAP!A:D,4,0))</f>
        <v>uni6280-JP</v>
      </c>
    </row>
    <row r="1441" spans="1:7" ht="25.05" customHeight="1" x14ac:dyDescent="0.7">
      <c r="A1441" s="6" t="s">
        <v>67355</v>
      </c>
      <c r="B1441" s="3" t="s">
        <v>66341</v>
      </c>
      <c r="C1441" s="3" t="str">
        <f t="shared" si="20"/>
        <v>抃</v>
      </c>
      <c r="D1441" s="3" t="s">
        <v>65957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18721</v>
      </c>
      <c r="G1441" s="3" t="str">
        <f>IFERROR(VLOOKUP(F1441,New_Glyph!E:G,3,0),VLOOKUP(F1441,CID_MAP!A:D,4,0))</f>
        <v>uni6283-JP</v>
      </c>
    </row>
    <row r="1442" spans="1:7" ht="25.05" customHeight="1" x14ac:dyDescent="0.7">
      <c r="A1442" s="6" t="s">
        <v>70908</v>
      </c>
      <c r="B1442" s="3" t="s">
        <v>65955</v>
      </c>
      <c r="C1442" s="3" t="str">
        <f t="shared" si="20"/>
        <v>抆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18727</v>
      </c>
      <c r="G1442" s="3" t="str">
        <f>IFERROR(VLOOKUP(F1442,New_Glyph!E:G,3,0),VLOOKUP(F1442,CID_MAP!A:D,4,0))</f>
        <v>uni6286-JP</v>
      </c>
    </row>
    <row r="1443" spans="1:7" ht="25.05" customHeight="1" x14ac:dyDescent="0.7">
      <c r="A1443" s="6" t="s">
        <v>67356</v>
      </c>
      <c r="B1443" s="3" t="s">
        <v>66341</v>
      </c>
      <c r="C1443" s="3" t="str">
        <f t="shared" si="20"/>
        <v>投</v>
      </c>
      <c r="D1443" s="3" t="s">
        <v>65957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18749</v>
      </c>
      <c r="G1443" s="3" t="str">
        <f>IFERROR(VLOOKUP(F1443,New_Glyph!E:G,3,0),VLOOKUP(F1443,CID_MAP!A:D,4,0))</f>
        <v>uni6295-JP</v>
      </c>
    </row>
    <row r="1444" spans="1:7" ht="25.05" customHeight="1" x14ac:dyDescent="0.7">
      <c r="A1444" s="6" t="s">
        <v>67357</v>
      </c>
      <c r="B1444" s="3" t="s">
        <v>66341</v>
      </c>
      <c r="C1444" s="3" t="str">
        <f t="shared" si="20"/>
        <v>抨</v>
      </c>
      <c r="D1444" s="3" t="s">
        <v>66339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18770</v>
      </c>
      <c r="G1444" s="3" t="str">
        <f>IFERROR(VLOOKUP(F1444,New_Glyph!E:G,3,0),VLOOKUP(F1444,CID_MAP!A:D,4,0))</f>
        <v>uni62A8-JP</v>
      </c>
    </row>
    <row r="1445" spans="1:7" ht="25.05" customHeight="1" x14ac:dyDescent="0.7">
      <c r="A1445" s="6" t="s">
        <v>67358</v>
      </c>
      <c r="B1445" s="3" t="s">
        <v>66331</v>
      </c>
      <c r="C1445" s="3" t="str">
        <f t="shared" si="20"/>
        <v>抱</v>
      </c>
      <c r="D1445" s="3" t="s">
        <v>65957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18783</v>
      </c>
      <c r="G1445" s="3" t="str">
        <f>IFERROR(VLOOKUP(F1445,New_Glyph!E:G,3,0),VLOOKUP(F1445,CID_MAP!A:D,4,0))</f>
        <v>uni62B1-JP</v>
      </c>
    </row>
    <row r="1446" spans="1:7" ht="25.05" customHeight="1" x14ac:dyDescent="0.7">
      <c r="A1446" s="6" t="s">
        <v>67358</v>
      </c>
      <c r="B1446" s="3" t="s">
        <v>66328</v>
      </c>
      <c r="C1446" s="3" t="str">
        <f t="shared" si="20"/>
        <v>抱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62235</v>
      </c>
      <c r="G1446" s="3" t="str">
        <f>IFERROR(VLOOKUP(F1446,New_Glyph!E:G,3,0),VLOOKUP(F1446,CID_MAP!A:D,4,0))</f>
        <v>uni62B1uE0101-JP</v>
      </c>
    </row>
    <row r="1447" spans="1:7" ht="25.05" customHeight="1" x14ac:dyDescent="0.7">
      <c r="A1447" s="6" t="s">
        <v>67359</v>
      </c>
      <c r="B1447" s="3" t="s">
        <v>66331</v>
      </c>
      <c r="C1447" s="3" t="str">
        <f t="shared" si="20"/>
        <v>拌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18821</v>
      </c>
      <c r="G1447" s="3" t="str">
        <f>IFERROR(VLOOKUP(F1447,New_Glyph!E:G,3,0),VLOOKUP(F1447,CID_MAP!A:D,4,0))</f>
        <v>uni62CC-JP</v>
      </c>
    </row>
    <row r="1448" spans="1:7" ht="25.05" customHeight="1" x14ac:dyDescent="0.7">
      <c r="A1448" s="6" t="s">
        <v>67359</v>
      </c>
      <c r="B1448" s="3" t="s">
        <v>66328</v>
      </c>
      <c r="C1448" s="3" t="str">
        <f t="shared" si="20"/>
        <v>拌</v>
      </c>
      <c r="D1448" s="3" t="s">
        <v>65957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62236</v>
      </c>
      <c r="G1448" s="3" t="str">
        <f>IFERROR(VLOOKUP(F1448,New_Glyph!E:G,3,0),VLOOKUP(F1448,CID_MAP!A:D,4,0))</f>
        <v>uni62CCuE0101-JP</v>
      </c>
    </row>
    <row r="1449" spans="1:7" ht="25.05" customHeight="1" x14ac:dyDescent="0.7">
      <c r="A1449" s="6" t="s">
        <v>67360</v>
      </c>
      <c r="B1449" s="3" t="s">
        <v>66331</v>
      </c>
      <c r="C1449" s="3" t="str">
        <f t="shared" si="20"/>
        <v>拐</v>
      </c>
      <c r="D1449" s="3" t="s">
        <v>65957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18829</v>
      </c>
      <c r="G1449" s="3" t="str">
        <f>IFERROR(VLOOKUP(F1449,New_Glyph!E:G,3,0),VLOOKUP(F1449,CID_MAP!A:D,4,0))</f>
        <v>uni62D0-JP</v>
      </c>
    </row>
    <row r="1450" spans="1:7" ht="25.05" customHeight="1" x14ac:dyDescent="0.7">
      <c r="A1450" s="6" t="s">
        <v>67360</v>
      </c>
      <c r="B1450" s="3" t="s">
        <v>66328</v>
      </c>
      <c r="C1450" s="3" t="str">
        <f t="shared" ref="C1450:C1513" si="21">_xlfn.UNICHAR(HEX2DEC(A1450))</f>
        <v>拐</v>
      </c>
      <c r="D1450" s="3" t="s">
        <v>65957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62238</v>
      </c>
      <c r="G1450" s="3" t="str">
        <f>IFERROR(VLOOKUP(F1450,New_Glyph!E:G,3,0),VLOOKUP(F1450,CID_MAP!A:D,4,0))</f>
        <v>uni62D0uE0101-JP</v>
      </c>
    </row>
    <row r="1451" spans="1:7" ht="25.05" customHeight="1" x14ac:dyDescent="0.7">
      <c r="A1451" s="6" t="s">
        <v>67360</v>
      </c>
      <c r="B1451" s="3" t="s">
        <v>66327</v>
      </c>
      <c r="C1451" s="3" t="str">
        <f t="shared" si="21"/>
        <v>拐</v>
      </c>
      <c r="D1451" s="3" t="s">
        <v>66535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18829</v>
      </c>
      <c r="G1451" s="3" t="str">
        <f>IFERROR(VLOOKUP(F1451,New_Glyph!E:G,3,0),VLOOKUP(F1451,CID_MAP!A:D,4,0))</f>
        <v>uni62D0-JP</v>
      </c>
    </row>
    <row r="1452" spans="1:7" ht="25.05" customHeight="1" x14ac:dyDescent="0.7">
      <c r="A1452" s="6" t="s">
        <v>67360</v>
      </c>
      <c r="B1452" s="3" t="s">
        <v>66091</v>
      </c>
      <c r="C1452" s="3" t="str">
        <f t="shared" si="21"/>
        <v>拐</v>
      </c>
      <c r="D1452" s="3" t="s">
        <v>66535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62238</v>
      </c>
      <c r="G1452" s="3" t="str">
        <f>IFERROR(VLOOKUP(F1452,New_Glyph!E:G,3,0),VLOOKUP(F1452,CID_MAP!A:D,4,0))</f>
        <v>uni62D0uE0101-JP</v>
      </c>
    </row>
    <row r="1453" spans="1:7" ht="25.05" customHeight="1" x14ac:dyDescent="0.7">
      <c r="A1453" s="6" t="s">
        <v>67361</v>
      </c>
      <c r="B1453" s="3" t="s">
        <v>66331</v>
      </c>
      <c r="C1453" s="3" t="str">
        <f t="shared" si="21"/>
        <v>拒</v>
      </c>
      <c r="D1453" s="3" t="s">
        <v>65957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18831</v>
      </c>
      <c r="G1453" s="3" t="str">
        <f>IFERROR(VLOOKUP(F1453,New_Glyph!E:G,3,0),VLOOKUP(F1453,CID_MAP!A:D,4,0))</f>
        <v>uni62D2-JP</v>
      </c>
    </row>
    <row r="1454" spans="1:7" ht="25.05" customHeight="1" x14ac:dyDescent="0.7">
      <c r="A1454" s="6" t="s">
        <v>67361</v>
      </c>
      <c r="B1454" s="3" t="s">
        <v>66328</v>
      </c>
      <c r="C1454" s="3" t="str">
        <f t="shared" si="21"/>
        <v>拒</v>
      </c>
      <c r="D1454" s="3" t="s">
        <v>65957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62239</v>
      </c>
      <c r="G1454" s="3" t="str">
        <f>IFERROR(VLOOKUP(F1454,New_Glyph!E:G,3,0),VLOOKUP(F1454,CID_MAP!A:D,4,0))</f>
        <v>uni62D2uE0101-JP</v>
      </c>
    </row>
    <row r="1455" spans="1:7" ht="25.05" customHeight="1" x14ac:dyDescent="0.7">
      <c r="A1455" s="6" t="s">
        <v>67362</v>
      </c>
      <c r="B1455" s="3" t="s">
        <v>66341</v>
      </c>
      <c r="C1455" s="3" t="str">
        <f t="shared" si="21"/>
        <v>拓</v>
      </c>
      <c r="D1455" s="3" t="s">
        <v>66339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18833</v>
      </c>
      <c r="G1455" s="3" t="str">
        <f>IFERROR(VLOOKUP(F1455,New_Glyph!E:G,3,0),VLOOKUP(F1455,CID_MAP!A:D,4,0))</f>
        <v>uni62D3-JP</v>
      </c>
    </row>
    <row r="1456" spans="1:7" ht="25.05" customHeight="1" x14ac:dyDescent="0.7">
      <c r="A1456" s="6" t="s">
        <v>67363</v>
      </c>
      <c r="B1456" s="3" t="s">
        <v>66331</v>
      </c>
      <c r="C1456" s="3" t="str">
        <f t="shared" si="21"/>
        <v>拔</v>
      </c>
      <c r="D1456" s="3" t="s">
        <v>66339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18834</v>
      </c>
      <c r="G1456" s="3" t="str">
        <f>IFERROR(VLOOKUP(F1456,New_Glyph!E:G,3,0),VLOOKUP(F1456,CID_MAP!A:D,4,0))</f>
        <v>uni62D4-JP</v>
      </c>
    </row>
    <row r="1457" spans="1:7" ht="25.05" customHeight="1" x14ac:dyDescent="0.7">
      <c r="A1457" s="6" t="s">
        <v>67363</v>
      </c>
      <c r="B1457" s="3" t="s">
        <v>66328</v>
      </c>
      <c r="C1457" s="3" t="str">
        <f t="shared" si="21"/>
        <v>拔</v>
      </c>
      <c r="D1457" s="3" t="s">
        <v>66339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61752</v>
      </c>
      <c r="G1457" s="3" t="str">
        <f>IFERROR(VLOOKUP(F1457,New_Glyph!E:G,3,0),VLOOKUP(F1457,CID_MAP!A:D,4,0))</f>
        <v>u2F8B6-JP</v>
      </c>
    </row>
    <row r="1458" spans="1:7" ht="25.05" customHeight="1" x14ac:dyDescent="0.7">
      <c r="A1458" s="6" t="s">
        <v>67364</v>
      </c>
      <c r="B1458" s="3" t="s">
        <v>66331</v>
      </c>
      <c r="C1458" s="3" t="str">
        <f t="shared" si="21"/>
        <v>拳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18875</v>
      </c>
      <c r="G1458" s="3" t="str">
        <f>IFERROR(VLOOKUP(F1458,New_Glyph!E:G,3,0),VLOOKUP(F1458,CID_MAP!A:D,4,0))</f>
        <v>uni62F3-JP</v>
      </c>
    </row>
    <row r="1459" spans="1:7" ht="25.05" customHeight="1" x14ac:dyDescent="0.7">
      <c r="A1459" s="6" t="s">
        <v>67364</v>
      </c>
      <c r="B1459" s="3" t="s">
        <v>66328</v>
      </c>
      <c r="C1459" s="3" t="str">
        <f t="shared" si="21"/>
        <v>拳</v>
      </c>
      <c r="D1459" s="3" t="s">
        <v>65957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62240</v>
      </c>
      <c r="G1459" s="3" t="str">
        <f>IFERROR(VLOOKUP(F1459,New_Glyph!E:G,3,0),VLOOKUP(F1459,CID_MAP!A:D,4,0))</f>
        <v>uni62F3uE0101-JP</v>
      </c>
    </row>
    <row r="1460" spans="1:7" ht="25.05" customHeight="1" x14ac:dyDescent="0.7">
      <c r="A1460" s="6" t="s">
        <v>67365</v>
      </c>
      <c r="B1460" s="3" t="s">
        <v>66341</v>
      </c>
      <c r="C1460" s="3" t="str">
        <f t="shared" si="21"/>
        <v>拴</v>
      </c>
      <c r="D1460" s="3" t="s">
        <v>65957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18877</v>
      </c>
      <c r="G1460" s="3" t="str">
        <f>IFERROR(VLOOKUP(F1460,New_Glyph!E:G,3,0),VLOOKUP(F1460,CID_MAP!A:D,4,0))</f>
        <v>uni62F4-JP</v>
      </c>
    </row>
    <row r="1461" spans="1:7" ht="25.05" customHeight="1" x14ac:dyDescent="0.7">
      <c r="A1461" s="6" t="s">
        <v>67366</v>
      </c>
      <c r="B1461" s="3" t="s">
        <v>66331</v>
      </c>
      <c r="C1461" s="3" t="str">
        <f t="shared" si="21"/>
        <v>拷</v>
      </c>
      <c r="D1461" s="3" t="s">
        <v>65957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18882</v>
      </c>
      <c r="G1461" s="3" t="str">
        <f>IFERROR(VLOOKUP(F1461,New_Glyph!E:G,3,0),VLOOKUP(F1461,CID_MAP!A:D,4,0))</f>
        <v>uni62F7-JP</v>
      </c>
    </row>
    <row r="1462" spans="1:7" ht="25.05" customHeight="1" x14ac:dyDescent="0.7">
      <c r="A1462" s="6" t="s">
        <v>67366</v>
      </c>
      <c r="B1462" s="3" t="s">
        <v>66328</v>
      </c>
      <c r="C1462" s="3" t="str">
        <f t="shared" si="21"/>
        <v>拷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62241</v>
      </c>
      <c r="G1462" s="3" t="str">
        <f>IFERROR(VLOOKUP(F1462,New_Glyph!E:G,3,0),VLOOKUP(F1462,CID_MAP!A:D,4,0))</f>
        <v>uni62F7uE0101-JP</v>
      </c>
    </row>
    <row r="1463" spans="1:7" ht="25.05" customHeight="1" x14ac:dyDescent="0.7">
      <c r="A1463" s="6" t="s">
        <v>67367</v>
      </c>
      <c r="B1463" s="3" t="s">
        <v>66341</v>
      </c>
      <c r="C1463" s="3" t="str">
        <f t="shared" si="21"/>
        <v>拼</v>
      </c>
      <c r="D1463" s="3" t="s">
        <v>65957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18889</v>
      </c>
      <c r="G1463" s="3" t="str">
        <f>IFERROR(VLOOKUP(F1463,New_Glyph!E:G,3,0),VLOOKUP(F1463,CID_MAP!A:D,4,0))</f>
        <v>uni62FC-JP</v>
      </c>
    </row>
    <row r="1464" spans="1:7" ht="25.05" customHeight="1" x14ac:dyDescent="0.7">
      <c r="A1464" s="6" t="s">
        <v>67368</v>
      </c>
      <c r="B1464" s="3" t="s">
        <v>66341</v>
      </c>
      <c r="C1464" s="3" t="str">
        <f t="shared" si="21"/>
        <v>挈</v>
      </c>
      <c r="D1464" s="3" t="s">
        <v>65957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18904</v>
      </c>
      <c r="G1464" s="3" t="str">
        <f>IFERROR(VLOOKUP(F1464,New_Glyph!E:G,3,0),VLOOKUP(F1464,CID_MAP!A:D,4,0))</f>
        <v>uni6308-JP</v>
      </c>
    </row>
    <row r="1465" spans="1:7" ht="25.05" customHeight="1" x14ac:dyDescent="0.7">
      <c r="A1465" s="6" t="s">
        <v>67369</v>
      </c>
      <c r="B1465" s="3" t="s">
        <v>66341</v>
      </c>
      <c r="C1465" s="3" t="str">
        <f t="shared" si="21"/>
        <v>挧</v>
      </c>
      <c r="D1465" s="3" t="s">
        <v>65957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18949</v>
      </c>
      <c r="G1465" s="3" t="str">
        <f>IFERROR(VLOOKUP(F1465,New_Glyph!E:G,3,0),VLOOKUP(F1465,CID_MAP!A:D,4,0))</f>
        <v>uni6327-JP</v>
      </c>
    </row>
    <row r="1466" spans="1:7" ht="25.05" customHeight="1" x14ac:dyDescent="0.7">
      <c r="A1466" s="6" t="s">
        <v>67370</v>
      </c>
      <c r="B1466" s="3" t="s">
        <v>66331</v>
      </c>
      <c r="C1466" s="3" t="str">
        <f t="shared" si="21"/>
        <v>挺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18981</v>
      </c>
      <c r="G1466" s="3" t="str">
        <f>IFERROR(VLOOKUP(F1466,New_Glyph!E:G,3,0),VLOOKUP(F1466,CID_MAP!A:D,4,0))</f>
        <v>uni633A-JP</v>
      </c>
    </row>
    <row r="1467" spans="1:7" ht="25.05" customHeight="1" x14ac:dyDescent="0.7">
      <c r="A1467" s="6" t="s">
        <v>67370</v>
      </c>
      <c r="B1467" s="3" t="s">
        <v>66328</v>
      </c>
      <c r="C1467" s="3" t="str">
        <f t="shared" si="21"/>
        <v>挺</v>
      </c>
      <c r="D1467" s="3" t="s">
        <v>65957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61850</v>
      </c>
      <c r="G1467" s="3" t="str">
        <f>IFERROR(VLOOKUP(F1467,New_Glyph!E:G,3,0),VLOOKUP(F1467,CID_MAP!A:D,4,0))</f>
        <v>uni633A-JP90-JP</v>
      </c>
    </row>
    <row r="1468" spans="1:7" ht="25.05" customHeight="1" x14ac:dyDescent="0.7">
      <c r="A1468" s="6" t="s">
        <v>67371</v>
      </c>
      <c r="B1468" s="3" t="s">
        <v>66341</v>
      </c>
      <c r="C1468" s="3" t="str">
        <f t="shared" si="21"/>
        <v>挼</v>
      </c>
      <c r="D1468" s="3" t="s">
        <v>65957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18987</v>
      </c>
      <c r="G1468" s="3" t="str">
        <f>IFERROR(VLOOKUP(F1468,New_Glyph!E:G,3,0),VLOOKUP(F1468,CID_MAP!A:D,4,0))</f>
        <v>uni633C-JP</v>
      </c>
    </row>
    <row r="1469" spans="1:7" ht="25.05" customHeight="1" x14ac:dyDescent="0.7">
      <c r="A1469" s="6" t="s">
        <v>67372</v>
      </c>
      <c r="B1469" s="3" t="s">
        <v>66331</v>
      </c>
      <c r="C1469" s="3" t="str">
        <f t="shared" si="21"/>
        <v>挽</v>
      </c>
      <c r="D1469" s="3" t="s">
        <v>65957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61851</v>
      </c>
      <c r="G1469" s="3" t="str">
        <f>IFERROR(VLOOKUP(F1469,New_Glyph!E:G,3,0),VLOOKUP(F1469,CID_MAP!A:D,4,0))</f>
        <v>uni633D-JP90-JP</v>
      </c>
    </row>
    <row r="1470" spans="1:7" ht="25.05" customHeight="1" x14ac:dyDescent="0.7">
      <c r="A1470" s="6" t="s">
        <v>67372</v>
      </c>
      <c r="B1470" s="3" t="s">
        <v>66328</v>
      </c>
      <c r="C1470" s="3" t="str">
        <f t="shared" si="21"/>
        <v>挽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18990</v>
      </c>
      <c r="G1470" s="3" t="str">
        <f>IFERROR(VLOOKUP(F1470,New_Glyph!E:G,3,0),VLOOKUP(F1470,CID_MAP!A:D,4,0))</f>
        <v>uni633D-JP</v>
      </c>
    </row>
    <row r="1471" spans="1:7" ht="25.05" customHeight="1" x14ac:dyDescent="0.7">
      <c r="A1471" s="6" t="s">
        <v>67373</v>
      </c>
      <c r="B1471" s="3" t="s">
        <v>66341</v>
      </c>
      <c r="C1471" s="3" t="str">
        <f t="shared" si="21"/>
        <v>捄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18999</v>
      </c>
      <c r="G1471" s="3" t="str">
        <f>IFERROR(VLOOKUP(F1471,New_Glyph!E:G,3,0),VLOOKUP(F1471,CID_MAP!A:D,4,0))</f>
        <v>uni6344-JP</v>
      </c>
    </row>
    <row r="1472" spans="1:7" ht="25.05" customHeight="1" x14ac:dyDescent="0.7">
      <c r="A1472" s="6" t="s">
        <v>67374</v>
      </c>
      <c r="B1472" s="3" t="s">
        <v>66341</v>
      </c>
      <c r="C1472" s="3" t="str">
        <f t="shared" si="21"/>
        <v>捊</v>
      </c>
      <c r="D1472" s="3" t="s">
        <v>66339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19006</v>
      </c>
      <c r="G1472" s="3" t="str">
        <f>IFERROR(VLOOKUP(F1472,New_Glyph!E:G,3,0),VLOOKUP(F1472,CID_MAP!A:D,4,0))</f>
        <v>uni634A-JP</v>
      </c>
    </row>
    <row r="1473" spans="1:7" ht="25.05" customHeight="1" x14ac:dyDescent="0.7">
      <c r="A1473" s="6" t="s">
        <v>67375</v>
      </c>
      <c r="B1473" s="3" t="s">
        <v>66341</v>
      </c>
      <c r="C1473" s="3" t="str">
        <f t="shared" si="21"/>
        <v>捋</v>
      </c>
      <c r="D1473" s="3" t="s">
        <v>65957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19008</v>
      </c>
      <c r="G1473" s="3" t="str">
        <f>IFERROR(VLOOKUP(F1473,New_Glyph!E:G,3,0),VLOOKUP(F1473,CID_MAP!A:D,4,0))</f>
        <v>uni634B-JP</v>
      </c>
    </row>
    <row r="1474" spans="1:7" ht="25.05" customHeight="1" x14ac:dyDescent="0.7">
      <c r="A1474" s="6" t="s">
        <v>67376</v>
      </c>
      <c r="B1474" s="3" t="s">
        <v>66341</v>
      </c>
      <c r="C1474" s="3" t="str">
        <f t="shared" si="21"/>
        <v>捍</v>
      </c>
      <c r="D1474" s="3" t="s">
        <v>65957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19012</v>
      </c>
      <c r="G1474" s="3" t="str">
        <f>IFERROR(VLOOKUP(F1474,New_Glyph!E:G,3,0),VLOOKUP(F1474,CID_MAP!A:D,4,0))</f>
        <v>uni634D-JP</v>
      </c>
    </row>
    <row r="1475" spans="1:7" ht="25.05" customHeight="1" x14ac:dyDescent="0.7">
      <c r="A1475" s="6" t="s">
        <v>67377</v>
      </c>
      <c r="B1475" s="3" t="s">
        <v>66341</v>
      </c>
      <c r="C1475" s="3" t="str">
        <f t="shared" si="21"/>
        <v>捎</v>
      </c>
      <c r="D1475" s="3" t="s">
        <v>66339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19013</v>
      </c>
      <c r="G1475" s="3" t="str">
        <f>IFERROR(VLOOKUP(F1475,New_Glyph!E:G,3,0),VLOOKUP(F1475,CID_MAP!A:D,4,0))</f>
        <v>uni634E-JP</v>
      </c>
    </row>
    <row r="1476" spans="1:7" ht="25.05" customHeight="1" x14ac:dyDescent="0.7">
      <c r="A1476" s="6" t="s">
        <v>67378</v>
      </c>
      <c r="B1476" s="3" t="s">
        <v>66341</v>
      </c>
      <c r="C1476" s="3" t="str">
        <f t="shared" si="21"/>
        <v>捐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19017</v>
      </c>
      <c r="G1476" s="3" t="str">
        <f>IFERROR(VLOOKUP(F1476,New_Glyph!E:G,3,0),VLOOKUP(F1476,CID_MAP!A:D,4,0))</f>
        <v>uni6350-CN</v>
      </c>
    </row>
    <row r="1477" spans="1:7" ht="25.05" customHeight="1" x14ac:dyDescent="0.7">
      <c r="A1477" s="6" t="s">
        <v>67379</v>
      </c>
      <c r="B1477" s="3" t="s">
        <v>66341</v>
      </c>
      <c r="C1477" s="3" t="str">
        <f t="shared" si="21"/>
        <v>捓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19022</v>
      </c>
      <c r="G1477" s="3" t="str">
        <f>IFERROR(VLOOKUP(F1477,New_Glyph!E:G,3,0),VLOOKUP(F1477,CID_MAP!A:D,4,0))</f>
        <v>uni6353-JP</v>
      </c>
    </row>
    <row r="1478" spans="1:7" ht="25.05" customHeight="1" x14ac:dyDescent="0.7">
      <c r="A1478" s="6" t="s">
        <v>67380</v>
      </c>
      <c r="B1478" s="3" t="s">
        <v>66341</v>
      </c>
      <c r="C1478" s="3" t="str">
        <f t="shared" si="21"/>
        <v>捔</v>
      </c>
      <c r="D1478" s="3" t="s">
        <v>65957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19024</v>
      </c>
      <c r="G1478" s="3" t="str">
        <f>IFERROR(VLOOKUP(F1478,New_Glyph!E:G,3,0),VLOOKUP(F1478,CID_MAP!A:D,4,0))</f>
        <v>uni6354-JP</v>
      </c>
    </row>
    <row r="1479" spans="1:7" ht="25.05" customHeight="1" x14ac:dyDescent="0.7">
      <c r="A1479" s="6" t="s">
        <v>67381</v>
      </c>
      <c r="B1479" s="3" t="s">
        <v>66331</v>
      </c>
      <c r="C1479" s="3" t="str">
        <f t="shared" si="21"/>
        <v>捗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61852</v>
      </c>
      <c r="G1479" s="3" t="str">
        <f>IFERROR(VLOOKUP(F1479,New_Glyph!E:G,3,0),VLOOKUP(F1479,CID_MAP!A:D,4,0))</f>
        <v>uni6357-JP90-JP</v>
      </c>
    </row>
    <row r="1480" spans="1:7" ht="25.05" customHeight="1" x14ac:dyDescent="0.7">
      <c r="A1480" s="6" t="s">
        <v>67381</v>
      </c>
      <c r="B1480" s="3" t="s">
        <v>66328</v>
      </c>
      <c r="C1480" s="3" t="str">
        <f t="shared" si="21"/>
        <v>捗</v>
      </c>
      <c r="D1480" s="3" t="s">
        <v>65957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19028</v>
      </c>
      <c r="G1480" s="3" t="str">
        <f>IFERROR(VLOOKUP(F1480,New_Glyph!E:G,3,0),VLOOKUP(F1480,CID_MAP!A:D,4,0))</f>
        <v>uni6357-JP</v>
      </c>
    </row>
    <row r="1481" spans="1:7" ht="25.05" customHeight="1" x14ac:dyDescent="0.7">
      <c r="A1481" s="6" t="s">
        <v>67382</v>
      </c>
      <c r="B1481" s="3" t="s">
        <v>66331</v>
      </c>
      <c r="C1481" s="3" t="str">
        <f t="shared" si="21"/>
        <v>捨</v>
      </c>
      <c r="D1481" s="3" t="s">
        <v>65957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19052</v>
      </c>
      <c r="G1481" s="3" t="str">
        <f>IFERROR(VLOOKUP(F1481,New_Glyph!E:G,3,0),VLOOKUP(F1481,CID_MAP!A:D,4,0))</f>
        <v>uni6368-JP</v>
      </c>
    </row>
    <row r="1482" spans="1:7" ht="25.05" customHeight="1" x14ac:dyDescent="0.7">
      <c r="A1482" s="6" t="s">
        <v>67382</v>
      </c>
      <c r="B1482" s="3" t="s">
        <v>66328</v>
      </c>
      <c r="C1482" s="3" t="str">
        <f t="shared" si="21"/>
        <v>捨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62244</v>
      </c>
      <c r="G1482" s="3" t="str">
        <f>IFERROR(VLOOKUP(F1482,New_Glyph!E:G,3,0),VLOOKUP(F1482,CID_MAP!A:D,4,0))</f>
        <v>uni6368uE0101-JP</v>
      </c>
    </row>
    <row r="1483" spans="1:7" ht="25.05" customHeight="1" x14ac:dyDescent="0.7">
      <c r="A1483" s="6" t="s">
        <v>67383</v>
      </c>
      <c r="B1483" s="3" t="s">
        <v>66331</v>
      </c>
      <c r="C1483" s="3" t="str">
        <f t="shared" si="21"/>
        <v>捩</v>
      </c>
      <c r="D1483" s="3" t="s">
        <v>65957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19053</v>
      </c>
      <c r="G1483" s="3" t="str">
        <f>IFERROR(VLOOKUP(F1483,New_Glyph!E:G,3,0),VLOOKUP(F1483,CID_MAP!A:D,4,0))</f>
        <v>uni6369-JP</v>
      </c>
    </row>
    <row r="1484" spans="1:7" ht="25.05" customHeight="1" x14ac:dyDescent="0.7">
      <c r="A1484" s="6" t="s">
        <v>67383</v>
      </c>
      <c r="B1484" s="3" t="s">
        <v>66328</v>
      </c>
      <c r="C1484" s="3" t="str">
        <f t="shared" si="21"/>
        <v>捩</v>
      </c>
      <c r="D1484" s="3" t="s">
        <v>65957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62245</v>
      </c>
      <c r="G1484" s="3" t="str">
        <f>IFERROR(VLOOKUP(F1484,New_Glyph!E:G,3,0),VLOOKUP(F1484,CID_MAP!A:D,4,0))</f>
        <v>uni6369uE0101-JP</v>
      </c>
    </row>
    <row r="1485" spans="1:7" ht="25.05" customHeight="1" x14ac:dyDescent="0.7">
      <c r="A1485" s="6" t="s">
        <v>67384</v>
      </c>
      <c r="B1485" s="3" t="s">
        <v>66331</v>
      </c>
      <c r="C1485" s="3" t="str">
        <f t="shared" si="21"/>
        <v>捲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61853</v>
      </c>
      <c r="G1485" s="3" t="str">
        <f>IFERROR(VLOOKUP(F1485,New_Glyph!E:G,3,0),VLOOKUP(F1485,CID_MAP!A:D,4,0))</f>
        <v>uni6372-JP90-JP</v>
      </c>
    </row>
    <row r="1486" spans="1:7" ht="25.05" customHeight="1" x14ac:dyDescent="0.7">
      <c r="A1486" s="6" t="s">
        <v>67384</v>
      </c>
      <c r="B1486" s="3" t="s">
        <v>66328</v>
      </c>
      <c r="C1486" s="3" t="str">
        <f t="shared" si="21"/>
        <v>捲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19064</v>
      </c>
      <c r="G1486" s="3" t="str">
        <f>IFERROR(VLOOKUP(F1486,New_Glyph!E:G,3,0),VLOOKUP(F1486,CID_MAP!A:D,4,0))</f>
        <v>uni6372-JP</v>
      </c>
    </row>
    <row r="1487" spans="1:7" ht="25.05" customHeight="1" x14ac:dyDescent="0.7">
      <c r="A1487" s="6" t="s">
        <v>67385</v>
      </c>
      <c r="B1487" s="3" t="s">
        <v>66331</v>
      </c>
      <c r="C1487" s="3" t="str">
        <f t="shared" si="21"/>
        <v>掃</v>
      </c>
      <c r="D1487" s="3" t="s">
        <v>65957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19096</v>
      </c>
      <c r="G1487" s="3" t="str">
        <f>IFERROR(VLOOKUP(F1487,New_Glyph!E:G,3,0),VLOOKUP(F1487,CID_MAP!A:D,4,0))</f>
        <v>uni6383-JP</v>
      </c>
    </row>
    <row r="1488" spans="1:7" ht="25.05" customHeight="1" x14ac:dyDescent="0.7">
      <c r="A1488" s="6" t="s">
        <v>67385</v>
      </c>
      <c r="B1488" s="3" t="s">
        <v>66328</v>
      </c>
      <c r="C1488" s="3" t="str">
        <f t="shared" si="21"/>
        <v>掃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62247</v>
      </c>
      <c r="G1488" s="3" t="str">
        <f>IFERROR(VLOOKUP(F1488,New_Glyph!E:G,3,0),VLOOKUP(F1488,CID_MAP!A:D,4,0))</f>
        <v>uni6383uE0101-JP</v>
      </c>
    </row>
    <row r="1489" spans="1:7" ht="25.05" customHeight="1" x14ac:dyDescent="0.7">
      <c r="A1489" s="6" t="s">
        <v>67386</v>
      </c>
      <c r="B1489" s="3" t="s">
        <v>66331</v>
      </c>
      <c r="C1489" s="3" t="str">
        <f t="shared" si="21"/>
        <v>排</v>
      </c>
      <c r="D1489" s="3" t="s">
        <v>65957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19118</v>
      </c>
      <c r="G1489" s="3" t="str">
        <f>IFERROR(VLOOKUP(F1489,New_Glyph!E:G,3,0),VLOOKUP(F1489,CID_MAP!A:D,4,0))</f>
        <v>uni6392-JP</v>
      </c>
    </row>
    <row r="1490" spans="1:7" ht="25.05" customHeight="1" x14ac:dyDescent="0.7">
      <c r="A1490" s="6" t="s">
        <v>67386</v>
      </c>
      <c r="B1490" s="3" t="s">
        <v>66328</v>
      </c>
      <c r="C1490" s="3" t="str">
        <f t="shared" si="21"/>
        <v>排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62249</v>
      </c>
      <c r="G1490" s="3" t="str">
        <f>IFERROR(VLOOKUP(F1490,New_Glyph!E:G,3,0),VLOOKUP(F1490,CID_MAP!A:D,4,0))</f>
        <v>uni6392uE0101-JP</v>
      </c>
    </row>
    <row r="1491" spans="1:7" ht="25.05" customHeight="1" x14ac:dyDescent="0.7">
      <c r="A1491" s="6" t="s">
        <v>67387</v>
      </c>
      <c r="B1491" s="3" t="s">
        <v>66341</v>
      </c>
      <c r="C1491" s="3" t="str">
        <f t="shared" si="21"/>
        <v>掕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19123</v>
      </c>
      <c r="G1491" s="3" t="str">
        <f>IFERROR(VLOOKUP(F1491,New_Glyph!E:G,3,0),VLOOKUP(F1491,CID_MAP!A:D,4,0))</f>
        <v>uni6395-JP</v>
      </c>
    </row>
    <row r="1492" spans="1:7" ht="25.05" customHeight="1" x14ac:dyDescent="0.7">
      <c r="A1492" s="6" t="s">
        <v>67388</v>
      </c>
      <c r="B1492" s="3" t="s">
        <v>66331</v>
      </c>
      <c r="C1492" s="3" t="str">
        <f t="shared" si="21"/>
        <v>採</v>
      </c>
      <c r="D1492" s="3" t="s">
        <v>65957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19143</v>
      </c>
      <c r="G1492" s="3" t="str">
        <f>IFERROR(VLOOKUP(F1492,New_Glyph!E:G,3,0),VLOOKUP(F1492,CID_MAP!A:D,4,0))</f>
        <v>uni63A1-JP</v>
      </c>
    </row>
    <row r="1493" spans="1:7" ht="25.05" customHeight="1" x14ac:dyDescent="0.7">
      <c r="A1493" s="6" t="s">
        <v>67388</v>
      </c>
      <c r="B1493" s="3" t="s">
        <v>66328</v>
      </c>
      <c r="C1493" s="3" t="str">
        <f t="shared" si="21"/>
        <v>採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62250</v>
      </c>
      <c r="G1493" s="3" t="str">
        <f>IFERROR(VLOOKUP(F1493,New_Glyph!E:G,3,0),VLOOKUP(F1493,CID_MAP!A:D,4,0))</f>
        <v>uni63A1uE0101-JP</v>
      </c>
    </row>
    <row r="1494" spans="1:7" ht="25.05" customHeight="1" x14ac:dyDescent="0.7">
      <c r="A1494" s="6" t="s">
        <v>67389</v>
      </c>
      <c r="B1494" s="3" t="s">
        <v>66331</v>
      </c>
      <c r="C1494" s="3" t="str">
        <f t="shared" si="21"/>
        <v>控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19154</v>
      </c>
      <c r="G1494" s="3" t="str">
        <f>IFERROR(VLOOKUP(F1494,New_Glyph!E:G,3,0),VLOOKUP(F1494,CID_MAP!A:D,4,0))</f>
        <v>uni63A7-JP</v>
      </c>
    </row>
    <row r="1495" spans="1:7" ht="25.05" customHeight="1" x14ac:dyDescent="0.7">
      <c r="A1495" s="6" t="s">
        <v>67389</v>
      </c>
      <c r="B1495" s="3" t="s">
        <v>66328</v>
      </c>
      <c r="C1495" s="3" t="str">
        <f t="shared" si="21"/>
        <v>控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62251</v>
      </c>
      <c r="G1495" s="3" t="str">
        <f>IFERROR(VLOOKUP(F1495,New_Glyph!E:G,3,0),VLOOKUP(F1495,CID_MAP!A:D,4,0))</f>
        <v>uni63A7uE0101-JP</v>
      </c>
    </row>
    <row r="1496" spans="1:7" ht="25.05" customHeight="1" x14ac:dyDescent="0.7">
      <c r="A1496" s="6" t="s">
        <v>67390</v>
      </c>
      <c r="B1496" s="3" t="s">
        <v>66341</v>
      </c>
      <c r="C1496" s="3" t="str">
        <f t="shared" si="21"/>
        <v>掩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19159</v>
      </c>
      <c r="G1496" s="3" t="str">
        <f>IFERROR(VLOOKUP(F1496,New_Glyph!E:G,3,0),VLOOKUP(F1496,CID_MAP!A:D,4,0))</f>
        <v>uni63A9-JP</v>
      </c>
    </row>
    <row r="1497" spans="1:7" ht="25.05" customHeight="1" x14ac:dyDescent="0.7">
      <c r="A1497" s="6" t="s">
        <v>67391</v>
      </c>
      <c r="B1497" s="3" t="s">
        <v>66341</v>
      </c>
      <c r="C1497" s="3" t="str">
        <f t="shared" si="21"/>
        <v>掾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19191</v>
      </c>
      <c r="G1497" s="3" t="str">
        <f>IFERROR(VLOOKUP(F1497,New_Glyph!E:G,3,0),VLOOKUP(F1497,CID_MAP!A:D,4,0))</f>
        <v>uni63BE-JP</v>
      </c>
    </row>
    <row r="1498" spans="1:7" ht="25.05" customHeight="1" x14ac:dyDescent="0.7">
      <c r="A1498" s="6" t="s">
        <v>67392</v>
      </c>
      <c r="B1498" s="3" t="s">
        <v>66331</v>
      </c>
      <c r="C1498" s="3" t="str">
        <f t="shared" si="21"/>
        <v>揃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61854</v>
      </c>
      <c r="G1498" s="3" t="str">
        <f>IFERROR(VLOOKUP(F1498,New_Glyph!E:G,3,0),VLOOKUP(F1498,CID_MAP!A:D,4,0))</f>
        <v>uni63C3-JP90-JP</v>
      </c>
    </row>
    <row r="1499" spans="1:7" ht="25.05" customHeight="1" x14ac:dyDescent="0.7">
      <c r="A1499" s="6" t="s">
        <v>67392</v>
      </c>
      <c r="B1499" s="3" t="s">
        <v>66328</v>
      </c>
      <c r="C1499" s="3" t="str">
        <f t="shared" si="21"/>
        <v>揃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19198</v>
      </c>
      <c r="G1499" s="3" t="str">
        <f>IFERROR(VLOOKUP(F1499,New_Glyph!E:G,3,0),VLOOKUP(F1499,CID_MAP!A:D,4,0))</f>
        <v>uni63C3-JP</v>
      </c>
    </row>
    <row r="1500" spans="1:7" ht="25.05" customHeight="1" x14ac:dyDescent="0.7">
      <c r="A1500" s="6" t="s">
        <v>67393</v>
      </c>
      <c r="B1500" s="3" t="s">
        <v>66341</v>
      </c>
      <c r="C1500" s="3" t="str">
        <f t="shared" si="21"/>
        <v>揄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19200</v>
      </c>
      <c r="G1500" s="3" t="str">
        <f>IFERROR(VLOOKUP(F1500,New_Glyph!E:G,3,0),VLOOKUP(F1500,CID_MAP!A:D,4,0))</f>
        <v>uni63C4-JP</v>
      </c>
    </row>
    <row r="1501" spans="1:7" ht="25.05" customHeight="1" x14ac:dyDescent="0.7">
      <c r="A1501" s="6" t="s">
        <v>67394</v>
      </c>
      <c r="B1501" s="3" t="s">
        <v>66341</v>
      </c>
      <c r="C1501" s="3" t="str">
        <f t="shared" si="21"/>
        <v>揅</v>
      </c>
      <c r="D1501" s="3" t="s">
        <v>65957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19203</v>
      </c>
      <c r="G1501" s="3" t="str">
        <f>IFERROR(VLOOKUP(F1501,New_Glyph!E:G,3,0),VLOOKUP(F1501,CID_MAP!A:D,4,0))</f>
        <v>uni63C5-JP</v>
      </c>
    </row>
    <row r="1502" spans="1:7" ht="25.05" customHeight="1" x14ac:dyDescent="0.7">
      <c r="A1502" s="6" t="s">
        <v>67395</v>
      </c>
      <c r="B1502" s="3" t="s">
        <v>66341</v>
      </c>
      <c r="C1502" s="3" t="str">
        <f t="shared" si="21"/>
        <v>描</v>
      </c>
      <c r="D1502" s="3" t="s">
        <v>65957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19217</v>
      </c>
      <c r="G1502" s="3" t="str">
        <f>IFERROR(VLOOKUP(F1502,New_Glyph!E:G,3,0),VLOOKUP(F1502,CID_MAP!A:D,4,0))</f>
        <v>uni63CF-JP</v>
      </c>
    </row>
    <row r="1503" spans="1:7" ht="25.05" customHeight="1" x14ac:dyDescent="0.7">
      <c r="A1503" s="6" t="s">
        <v>67396</v>
      </c>
      <c r="B1503" s="3" t="s">
        <v>66341</v>
      </c>
      <c r="C1503" s="3" t="str">
        <f t="shared" si="21"/>
        <v>揑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19220</v>
      </c>
      <c r="G1503" s="3" t="str">
        <f>IFERROR(VLOOKUP(F1503,New_Glyph!E:G,3,0),VLOOKUP(F1503,CID_MAP!A:D,4,0))</f>
        <v>uni63D1-JP</v>
      </c>
    </row>
    <row r="1504" spans="1:7" ht="25.05" customHeight="1" x14ac:dyDescent="0.7">
      <c r="A1504" s="6" t="s">
        <v>67397</v>
      </c>
      <c r="B1504" s="3" t="s">
        <v>66341</v>
      </c>
      <c r="C1504" s="3" t="str">
        <f t="shared" si="21"/>
        <v>揖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19231</v>
      </c>
      <c r="G1504" s="3" t="str">
        <f>IFERROR(VLOOKUP(F1504,New_Glyph!E:G,3,0),VLOOKUP(F1504,CID_MAP!A:D,4,0))</f>
        <v>uni63D6-CN</v>
      </c>
    </row>
    <row r="1505" spans="1:7" ht="25.05" customHeight="1" x14ac:dyDescent="0.7">
      <c r="A1505" s="6" t="s">
        <v>67398</v>
      </c>
      <c r="B1505" s="3" t="s">
        <v>66341</v>
      </c>
      <c r="C1505" s="3" t="str">
        <f t="shared" si="21"/>
        <v>揚</v>
      </c>
      <c r="D1505" s="3" t="s">
        <v>66339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19238</v>
      </c>
      <c r="G1505" s="3" t="str">
        <f>IFERROR(VLOOKUP(F1505,New_Glyph!E:G,3,0),VLOOKUP(F1505,CID_MAP!A:D,4,0))</f>
        <v>uni63DA-JP</v>
      </c>
    </row>
    <row r="1506" spans="1:7" ht="25.05" customHeight="1" x14ac:dyDescent="0.7">
      <c r="A1506" s="6" t="s">
        <v>67399</v>
      </c>
      <c r="B1506" s="3" t="s">
        <v>66341</v>
      </c>
      <c r="C1506" s="3" t="str">
        <f t="shared" si="21"/>
        <v>揠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19248</v>
      </c>
      <c r="G1506" s="3" t="str">
        <f>IFERROR(VLOOKUP(F1506,New_Glyph!E:G,3,0),VLOOKUP(F1506,CID_MAP!A:D,4,0))</f>
        <v>uni63E0-JP</v>
      </c>
    </row>
    <row r="1507" spans="1:7" ht="25.05" customHeight="1" x14ac:dyDescent="0.7">
      <c r="A1507" s="6" t="s">
        <v>67400</v>
      </c>
      <c r="B1507" s="3" t="s">
        <v>66341</v>
      </c>
      <c r="C1507" s="3" t="str">
        <f t="shared" si="21"/>
        <v>揥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19257</v>
      </c>
      <c r="G1507" s="3" t="str">
        <f>IFERROR(VLOOKUP(F1507,New_Glyph!E:G,3,0),VLOOKUP(F1507,CID_MAP!A:D,4,0))</f>
        <v>uni63E5-JP</v>
      </c>
    </row>
    <row r="1508" spans="1:7" ht="25.05" customHeight="1" x14ac:dyDescent="0.7">
      <c r="A1508" s="6" t="s">
        <v>67401</v>
      </c>
      <c r="B1508" s="3" t="s">
        <v>66341</v>
      </c>
      <c r="C1508" s="3" t="str">
        <f t="shared" si="21"/>
        <v>揬</v>
      </c>
      <c r="D1508" s="3" t="s">
        <v>66339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19269</v>
      </c>
      <c r="G1508" s="3" t="str">
        <f>IFERROR(VLOOKUP(F1508,New_Glyph!E:G,3,0),VLOOKUP(F1508,CID_MAP!A:D,4,0))</f>
        <v>uni63EC-JP</v>
      </c>
    </row>
    <row r="1509" spans="1:7" ht="25.05" customHeight="1" x14ac:dyDescent="0.7">
      <c r="A1509" s="6" t="s">
        <v>67402</v>
      </c>
      <c r="B1509" s="3" t="s">
        <v>66341</v>
      </c>
      <c r="C1509" s="3" t="str">
        <f t="shared" si="21"/>
        <v>揳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19284</v>
      </c>
      <c r="G1509" s="3" t="str">
        <f>IFERROR(VLOOKUP(F1509,New_Glyph!E:G,3,0),VLOOKUP(F1509,CID_MAP!A:D,4,0))</f>
        <v>uni63F3-JP</v>
      </c>
    </row>
    <row r="1510" spans="1:7" ht="25.05" customHeight="1" x14ac:dyDescent="0.7">
      <c r="A1510" s="6" t="s">
        <v>67403</v>
      </c>
      <c r="B1510" s="3" t="s">
        <v>66331</v>
      </c>
      <c r="C1510" s="3" t="str">
        <f t="shared" si="21"/>
        <v>援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19287</v>
      </c>
      <c r="G1510" s="3" t="str">
        <f>IFERROR(VLOOKUP(F1510,New_Glyph!E:G,3,0),VLOOKUP(F1510,CID_MAP!A:D,4,0))</f>
        <v>uni63F4-CN</v>
      </c>
    </row>
    <row r="1511" spans="1:7" ht="25.05" customHeight="1" x14ac:dyDescent="0.7">
      <c r="A1511" s="6" t="s">
        <v>67403</v>
      </c>
      <c r="B1511" s="3" t="s">
        <v>66328</v>
      </c>
      <c r="C1511" s="3" t="str">
        <f t="shared" si="21"/>
        <v>援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62253</v>
      </c>
      <c r="G1511" s="3" t="str">
        <f>IFERROR(VLOOKUP(F1511,New_Glyph!E:G,3,0),VLOOKUP(F1511,CID_MAP!A:D,4,0))</f>
        <v>uni63F4uE0101-JP</v>
      </c>
    </row>
    <row r="1512" spans="1:7" ht="25.05" customHeight="1" x14ac:dyDescent="0.7">
      <c r="A1512" s="6" t="s">
        <v>67404</v>
      </c>
      <c r="B1512" s="3" t="s">
        <v>66341</v>
      </c>
      <c r="C1512" s="3" t="str">
        <f t="shared" si="21"/>
        <v>揵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19288</v>
      </c>
      <c r="G1512" s="3" t="str">
        <f>IFERROR(VLOOKUP(F1512,New_Glyph!E:G,3,0),VLOOKUP(F1512,CID_MAP!A:D,4,0))</f>
        <v>uni63F5-JP</v>
      </c>
    </row>
    <row r="1513" spans="1:7" ht="25.05" customHeight="1" x14ac:dyDescent="0.7">
      <c r="A1513" s="6" t="s">
        <v>67404</v>
      </c>
      <c r="B1513" s="3" t="s">
        <v>66331</v>
      </c>
      <c r="C1513" s="3" t="str">
        <f t="shared" si="21"/>
        <v>揵</v>
      </c>
      <c r="D1513" s="3" t="s">
        <v>65957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19288</v>
      </c>
      <c r="G1513" s="3" t="str">
        <f>IFERROR(VLOOKUP(F1513,New_Glyph!E:G,3,0),VLOOKUP(F1513,CID_MAP!A:D,4,0))</f>
        <v>uni63F5-JP</v>
      </c>
    </row>
    <row r="1514" spans="1:7" ht="25.05" customHeight="1" x14ac:dyDescent="0.7">
      <c r="A1514" s="6" t="s">
        <v>67405</v>
      </c>
      <c r="B1514" s="3" t="s">
        <v>66331</v>
      </c>
      <c r="C1514" s="3" t="str">
        <f t="shared" ref="C1514:C1577" si="22">_xlfn.UNICHAR(HEX2DEC(A1514))</f>
        <v>搆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19313</v>
      </c>
      <c r="G1514" s="3" t="str">
        <f>IFERROR(VLOOKUP(F1514,New_Glyph!E:G,3,0),VLOOKUP(F1514,CID_MAP!A:D,4,0))</f>
        <v>uni6406-JP</v>
      </c>
    </row>
    <row r="1515" spans="1:7" ht="25.05" customHeight="1" x14ac:dyDescent="0.7">
      <c r="A1515" s="6" t="s">
        <v>67405</v>
      </c>
      <c r="B1515" s="3" t="s">
        <v>66328</v>
      </c>
      <c r="C1515" s="3" t="str">
        <f t="shared" si="22"/>
        <v>搆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62254</v>
      </c>
      <c r="G1515" s="3" t="str">
        <f>IFERROR(VLOOKUP(F1515,New_Glyph!E:G,3,0),VLOOKUP(F1515,CID_MAP!A:D,4,0))</f>
        <v>uni6406uE0101-JP</v>
      </c>
    </row>
    <row r="1516" spans="1:7" ht="25.05" customHeight="1" x14ac:dyDescent="0.7">
      <c r="A1516" s="6" t="s">
        <v>67406</v>
      </c>
      <c r="B1516" s="3" t="s">
        <v>66341</v>
      </c>
      <c r="C1516" s="3" t="str">
        <f t="shared" si="22"/>
        <v>損</v>
      </c>
      <c r="D1516" s="3" t="s">
        <v>65957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19324</v>
      </c>
      <c r="G1516" s="3" t="str">
        <f>IFERROR(VLOOKUP(F1516,New_Glyph!E:G,3,0),VLOOKUP(F1516,CID_MAP!A:D,4,0))</f>
        <v>uni640D-JP</v>
      </c>
    </row>
    <row r="1517" spans="1:7" ht="25.05" customHeight="1" x14ac:dyDescent="0.7">
      <c r="A1517" s="6" t="s">
        <v>67407</v>
      </c>
      <c r="B1517" s="3" t="s">
        <v>66331</v>
      </c>
      <c r="C1517" s="3" t="str">
        <f t="shared" si="22"/>
        <v>搏</v>
      </c>
      <c r="D1517" s="3" t="s">
        <v>65957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19327</v>
      </c>
      <c r="G1517" s="3" t="str">
        <f>IFERROR(VLOOKUP(F1517,New_Glyph!E:G,3,0),VLOOKUP(F1517,CID_MAP!A:D,4,0))</f>
        <v>uni640F-JP</v>
      </c>
    </row>
    <row r="1518" spans="1:7" ht="25.05" customHeight="1" x14ac:dyDescent="0.7">
      <c r="A1518" s="6" t="s">
        <v>67408</v>
      </c>
      <c r="B1518" s="3" t="s">
        <v>66341</v>
      </c>
      <c r="C1518" s="3" t="str">
        <f t="shared" si="22"/>
        <v>搒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19331</v>
      </c>
      <c r="G1518" s="3" t="str">
        <f>IFERROR(VLOOKUP(F1518,New_Glyph!E:G,3,0),VLOOKUP(F1518,CID_MAP!A:D,4,0))</f>
        <v>uni6412-JP</v>
      </c>
    </row>
    <row r="1519" spans="1:7" ht="25.05" customHeight="1" x14ac:dyDescent="0.7">
      <c r="A1519" s="6" t="s">
        <v>67409</v>
      </c>
      <c r="B1519" s="3" t="s">
        <v>66331</v>
      </c>
      <c r="C1519" s="3" t="str">
        <f t="shared" si="22"/>
        <v>搜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19350</v>
      </c>
      <c r="G1519" s="3" t="str">
        <f>IFERROR(VLOOKUP(F1519,New_Glyph!E:G,3,0),VLOOKUP(F1519,CID_MAP!A:D,4,0))</f>
        <v>uni641C-JP</v>
      </c>
    </row>
    <row r="1520" spans="1:7" ht="25.05" customHeight="1" x14ac:dyDescent="0.7">
      <c r="A1520" s="6" t="s">
        <v>67409</v>
      </c>
      <c r="B1520" s="3" t="s">
        <v>66328</v>
      </c>
      <c r="C1520" s="3" t="str">
        <f t="shared" si="22"/>
        <v>搜</v>
      </c>
      <c r="D1520" s="3" t="s">
        <v>65957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62256</v>
      </c>
      <c r="G1520" s="3" t="str">
        <f>IFERROR(VLOOKUP(F1520,New_Glyph!E:G,3,0),VLOOKUP(F1520,CID_MAP!A:D,4,0))</f>
        <v>uni641CuE0101-JP</v>
      </c>
    </row>
    <row r="1521" spans="1:7" ht="25.05" customHeight="1" x14ac:dyDescent="0.7">
      <c r="A1521" s="6" t="s">
        <v>67410</v>
      </c>
      <c r="B1521" s="3" t="s">
        <v>66341</v>
      </c>
      <c r="C1521" s="3" t="str">
        <f t="shared" si="22"/>
        <v>搢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19362</v>
      </c>
      <c r="G1521" s="3" t="str">
        <f>IFERROR(VLOOKUP(F1521,New_Glyph!E:G,3,0),VLOOKUP(F1521,CID_MAP!A:D,4,0))</f>
        <v>uni6422-JP</v>
      </c>
    </row>
    <row r="1522" spans="1:7" ht="25.05" customHeight="1" x14ac:dyDescent="0.7">
      <c r="A1522" s="6" t="s">
        <v>67411</v>
      </c>
      <c r="B1522" s="3" t="s">
        <v>66341</v>
      </c>
      <c r="C1522" s="3" t="str">
        <f t="shared" si="22"/>
        <v>搤</v>
      </c>
      <c r="D1522" s="3" t="s">
        <v>65957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19366</v>
      </c>
      <c r="G1522" s="3" t="str">
        <f>IFERROR(VLOOKUP(F1522,New_Glyph!E:G,3,0),VLOOKUP(F1522,CID_MAP!A:D,4,0))</f>
        <v>uni6424-JP</v>
      </c>
    </row>
    <row r="1523" spans="1:7" ht="25.05" customHeight="1" x14ac:dyDescent="0.7">
      <c r="A1523" s="6" t="s">
        <v>67412</v>
      </c>
      <c r="B1523" s="3" t="s">
        <v>66341</v>
      </c>
      <c r="C1523" s="3" t="str">
        <f t="shared" si="22"/>
        <v>搥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19368</v>
      </c>
      <c r="G1523" s="3" t="str">
        <f>IFERROR(VLOOKUP(F1523,New_Glyph!E:G,3,0),VLOOKUP(F1523,CID_MAP!A:D,4,0))</f>
        <v>uni6425-JP</v>
      </c>
    </row>
    <row r="1524" spans="1:7" ht="25.05" customHeight="1" x14ac:dyDescent="0.7">
      <c r="A1524" s="6" t="s">
        <v>67413</v>
      </c>
      <c r="B1524" s="3" t="s">
        <v>66331</v>
      </c>
      <c r="C1524" s="3" t="str">
        <f t="shared" si="22"/>
        <v>搨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19376</v>
      </c>
      <c r="G1524" s="3" t="str">
        <f>IFERROR(VLOOKUP(F1524,New_Glyph!E:G,3,0),VLOOKUP(F1524,CID_MAP!A:D,4,0))</f>
        <v>uni6428-JP</v>
      </c>
    </row>
    <row r="1525" spans="1:7" ht="25.05" customHeight="1" x14ac:dyDescent="0.7">
      <c r="A1525" s="6" t="s">
        <v>67413</v>
      </c>
      <c r="B1525" s="3" t="s">
        <v>66329</v>
      </c>
      <c r="C1525" s="3" t="str">
        <f t="shared" si="22"/>
        <v>搨</v>
      </c>
      <c r="D1525" s="3" t="s">
        <v>65957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62257</v>
      </c>
      <c r="G1525" s="3" t="str">
        <f>IFERROR(VLOOKUP(F1525,New_Glyph!E:G,3,0),VLOOKUP(F1525,CID_MAP!A:D,4,0))</f>
        <v>uni6428uE0101-JP</v>
      </c>
    </row>
    <row r="1526" spans="1:7" ht="25.05" customHeight="1" x14ac:dyDescent="0.7">
      <c r="A1526" s="6" t="s">
        <v>67414</v>
      </c>
      <c r="B1526" s="3" t="s">
        <v>66341</v>
      </c>
      <c r="C1526" s="3" t="str">
        <f t="shared" si="22"/>
        <v>搩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19380</v>
      </c>
      <c r="G1526" s="3" t="str">
        <f>IFERROR(VLOOKUP(F1526,New_Glyph!E:G,3,0),VLOOKUP(F1526,CID_MAP!A:D,4,0))</f>
        <v>uni6429-JP</v>
      </c>
    </row>
    <row r="1527" spans="1:7" ht="25.05" customHeight="1" x14ac:dyDescent="0.7">
      <c r="A1527" s="6" t="s">
        <v>67415</v>
      </c>
      <c r="B1527" s="3" t="s">
        <v>66341</v>
      </c>
      <c r="C1527" s="3" t="str">
        <f t="shared" si="22"/>
        <v>搭</v>
      </c>
      <c r="D1527" s="3" t="s">
        <v>65957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19390</v>
      </c>
      <c r="G1527" s="3" t="str">
        <f>IFERROR(VLOOKUP(F1527,New_Glyph!E:G,3,0),VLOOKUP(F1527,CID_MAP!A:D,4,0))</f>
        <v>uni642D-JP</v>
      </c>
    </row>
    <row r="1528" spans="1:7" ht="25.05" customHeight="1" x14ac:dyDescent="0.7">
      <c r="A1528" s="6" t="s">
        <v>67416</v>
      </c>
      <c r="B1528" s="3" t="s">
        <v>66341</v>
      </c>
      <c r="C1528" s="3" t="str">
        <f t="shared" si="22"/>
        <v>搯</v>
      </c>
      <c r="D1528" s="3" t="s">
        <v>66339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19394</v>
      </c>
      <c r="G1528" s="3" t="str">
        <f>IFERROR(VLOOKUP(F1528,New_Glyph!E:G,3,0),VLOOKUP(F1528,CID_MAP!A:D,4,0))</f>
        <v>uni642F-JP</v>
      </c>
    </row>
    <row r="1529" spans="1:7" ht="25.05" customHeight="1" x14ac:dyDescent="0.7">
      <c r="A1529" s="6" t="s">
        <v>67417</v>
      </c>
      <c r="B1529" s="3" t="s">
        <v>66341</v>
      </c>
      <c r="C1529" s="3" t="str">
        <f t="shared" si="22"/>
        <v>搽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19418</v>
      </c>
      <c r="G1529" s="3" t="str">
        <f>IFERROR(VLOOKUP(F1529,New_Glyph!E:G,3,0),VLOOKUP(F1529,CID_MAP!A:D,4,0))</f>
        <v>uni643D-JP</v>
      </c>
    </row>
    <row r="1530" spans="1:7" ht="25.05" customHeight="1" x14ac:dyDescent="0.7">
      <c r="A1530" s="6" t="s">
        <v>67418</v>
      </c>
      <c r="B1530" s="3" t="s">
        <v>66328</v>
      </c>
      <c r="C1530" s="3" t="str">
        <f t="shared" si="22"/>
        <v>摂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62258</v>
      </c>
      <c r="G1530" s="3" t="str">
        <f>IFERROR(VLOOKUP(F1530,New_Glyph!E:G,3,0),VLOOKUP(F1530,CID_MAP!A:D,4,0))</f>
        <v>uni6442uE0101-JP</v>
      </c>
    </row>
    <row r="1531" spans="1:7" ht="25.05" customHeight="1" x14ac:dyDescent="0.7">
      <c r="A1531" s="6" t="s">
        <v>67419</v>
      </c>
      <c r="B1531" s="3" t="s">
        <v>66341</v>
      </c>
      <c r="C1531" s="3" t="str">
        <f t="shared" si="22"/>
        <v>摎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19444</v>
      </c>
      <c r="G1531" s="3" t="str">
        <f>IFERROR(VLOOKUP(F1531,New_Glyph!E:G,3,0),VLOOKUP(F1531,CID_MAP!A:D,4,0))</f>
        <v>uni644E-JP</v>
      </c>
    </row>
    <row r="1532" spans="1:7" ht="25.05" customHeight="1" x14ac:dyDescent="0.7">
      <c r="A1532" s="6" t="s">
        <v>67420</v>
      </c>
      <c r="B1532" s="3" t="s">
        <v>66341</v>
      </c>
      <c r="C1532" s="3" t="str">
        <f t="shared" si="22"/>
        <v>摒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19451</v>
      </c>
      <c r="G1532" s="3" t="str">
        <f>IFERROR(VLOOKUP(F1532,New_Glyph!E:G,3,0),VLOOKUP(F1532,CID_MAP!A:D,4,0))</f>
        <v>uni6452-JP</v>
      </c>
    </row>
    <row r="1533" spans="1:7" ht="25.05" customHeight="1" x14ac:dyDescent="0.7">
      <c r="A1533" s="6" t="s">
        <v>67421</v>
      </c>
      <c r="B1533" s="3" t="s">
        <v>66341</v>
      </c>
      <c r="C1533" s="3" t="str">
        <f t="shared" si="22"/>
        <v>摓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19453</v>
      </c>
      <c r="G1533" s="3" t="str">
        <f>IFERROR(VLOOKUP(F1533,New_Glyph!E:G,3,0),VLOOKUP(F1533,CID_MAP!A:D,4,0))</f>
        <v>uni6453-JP</v>
      </c>
    </row>
    <row r="1534" spans="1:7" ht="25.05" customHeight="1" x14ac:dyDescent="0.7">
      <c r="A1534" s="6" t="s">
        <v>67422</v>
      </c>
      <c r="B1534" s="3" t="s">
        <v>66341</v>
      </c>
      <c r="C1534" s="3" t="str">
        <f t="shared" si="22"/>
        <v>摘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19461</v>
      </c>
      <c r="G1534" s="3" t="str">
        <f>IFERROR(VLOOKUP(F1534,New_Glyph!E:G,3,0),VLOOKUP(F1534,CID_MAP!A:D,4,0))</f>
        <v>uni6458-JP</v>
      </c>
    </row>
    <row r="1535" spans="1:7" ht="25.05" customHeight="1" x14ac:dyDescent="0.7">
      <c r="A1535" s="6" t="s">
        <v>67423</v>
      </c>
      <c r="B1535" s="3" t="s">
        <v>66341</v>
      </c>
      <c r="C1535" s="3" t="str">
        <f t="shared" si="22"/>
        <v>摛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19466</v>
      </c>
      <c r="G1535" s="3" t="str">
        <f>IFERROR(VLOOKUP(F1535,New_Glyph!E:G,3,0),VLOOKUP(F1535,CID_MAP!A:D,4,0))</f>
        <v>uni645B-JP</v>
      </c>
    </row>
    <row r="1536" spans="1:7" ht="25.05" customHeight="1" x14ac:dyDescent="0.7">
      <c r="A1536" s="6" t="s">
        <v>67424</v>
      </c>
      <c r="B1536" s="3" t="s">
        <v>66341</v>
      </c>
      <c r="C1536" s="3" t="str">
        <f t="shared" si="22"/>
        <v>摠</v>
      </c>
      <c r="D1536" s="3" t="s">
        <v>65957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19480</v>
      </c>
      <c r="G1536" s="3" t="str">
        <f>IFERROR(VLOOKUP(F1536,New_Glyph!E:G,3,0),VLOOKUP(F1536,CID_MAP!A:D,4,0))</f>
        <v>uni6460-JP</v>
      </c>
    </row>
    <row r="1537" spans="1:7" ht="25.05" customHeight="1" x14ac:dyDescent="0.7">
      <c r="A1537" s="6" t="s">
        <v>67425</v>
      </c>
      <c r="B1537" s="3" t="s">
        <v>66341</v>
      </c>
      <c r="C1537" s="3" t="str">
        <f t="shared" si="22"/>
        <v>摡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19483</v>
      </c>
      <c r="G1537" s="3" t="str">
        <f>IFERROR(VLOOKUP(F1537,New_Glyph!E:G,3,0),VLOOKUP(F1537,CID_MAP!A:D,4,0))</f>
        <v>uni6461-JP</v>
      </c>
    </row>
    <row r="1538" spans="1:7" ht="25.05" customHeight="1" x14ac:dyDescent="0.7">
      <c r="A1538" s="6" t="s">
        <v>67426</v>
      </c>
      <c r="B1538" s="3" t="s">
        <v>66331</v>
      </c>
      <c r="C1538" s="3" t="str">
        <f t="shared" si="22"/>
        <v>摩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19495</v>
      </c>
      <c r="G1538" s="3" t="str">
        <f>IFERROR(VLOOKUP(F1538,New_Glyph!E:G,3,0),VLOOKUP(F1538,CID_MAP!A:D,4,0))</f>
        <v>uni6469-JP</v>
      </c>
    </row>
    <row r="1539" spans="1:7" ht="25.05" customHeight="1" x14ac:dyDescent="0.7">
      <c r="A1539" s="6" t="s">
        <v>67426</v>
      </c>
      <c r="B1539" s="3" t="s">
        <v>66328</v>
      </c>
      <c r="C1539" s="3" t="str">
        <f t="shared" si="22"/>
        <v>摩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62259</v>
      </c>
      <c r="G1539" s="3" t="str">
        <f>IFERROR(VLOOKUP(F1539,New_Glyph!E:G,3,0),VLOOKUP(F1539,CID_MAP!A:D,4,0))</f>
        <v>uni6469uE0101-JP</v>
      </c>
    </row>
    <row r="1540" spans="1:7" ht="25.05" customHeight="1" x14ac:dyDescent="0.7">
      <c r="A1540" s="6" t="s">
        <v>67427</v>
      </c>
      <c r="B1540" s="3" t="s">
        <v>66341</v>
      </c>
      <c r="C1540" s="3" t="str">
        <f t="shared" si="22"/>
        <v>摭</v>
      </c>
      <c r="D1540" s="3" t="s">
        <v>65957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19502</v>
      </c>
      <c r="G1540" s="3" t="str">
        <f>IFERROR(VLOOKUP(F1540,New_Glyph!E:G,3,0),VLOOKUP(F1540,CID_MAP!A:D,4,0))</f>
        <v>uni646D-JP</v>
      </c>
    </row>
    <row r="1541" spans="1:7" ht="25.05" customHeight="1" x14ac:dyDescent="0.7">
      <c r="A1541" s="6" t="s">
        <v>67428</v>
      </c>
      <c r="B1541" s="3" t="s">
        <v>66341</v>
      </c>
      <c r="C1541" s="3" t="str">
        <f t="shared" si="22"/>
        <v>摳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19513</v>
      </c>
      <c r="G1541" s="3" t="str">
        <f>IFERROR(VLOOKUP(F1541,New_Glyph!E:G,3,0),VLOOKUP(F1541,CID_MAP!A:D,4,0))</f>
        <v>uni6473-JP</v>
      </c>
    </row>
    <row r="1542" spans="1:7" ht="25.05" customHeight="1" x14ac:dyDescent="0.7">
      <c r="A1542" s="6" t="s">
        <v>67429</v>
      </c>
      <c r="B1542" s="3" t="s">
        <v>66341</v>
      </c>
      <c r="C1542" s="3" t="str">
        <f t="shared" si="22"/>
        <v>摸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19522</v>
      </c>
      <c r="G1542" s="3" t="str">
        <f>IFERROR(VLOOKUP(F1542,New_Glyph!E:G,3,0),VLOOKUP(F1542,CID_MAP!A:D,4,0))</f>
        <v>uni6478-JP</v>
      </c>
    </row>
    <row r="1543" spans="1:7" ht="25.05" customHeight="1" x14ac:dyDescent="0.7">
      <c r="A1543" s="6" t="s">
        <v>67430</v>
      </c>
      <c r="B1543" s="3" t="s">
        <v>66341</v>
      </c>
      <c r="C1543" s="3" t="str">
        <f t="shared" si="22"/>
        <v>摹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19524</v>
      </c>
      <c r="G1543" s="3" t="str">
        <f>IFERROR(VLOOKUP(F1543,New_Glyph!E:G,3,0),VLOOKUP(F1543,CID_MAP!A:D,4,0))</f>
        <v>uni6479-JP</v>
      </c>
    </row>
    <row r="1544" spans="1:7" ht="25.05" customHeight="1" x14ac:dyDescent="0.7">
      <c r="A1544" s="6" t="s">
        <v>67431</v>
      </c>
      <c r="B1544" s="3" t="s">
        <v>66328</v>
      </c>
      <c r="C1544" s="3" t="str">
        <f t="shared" si="22"/>
        <v>摺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19526</v>
      </c>
      <c r="G1544" s="3" t="str">
        <f>IFERROR(VLOOKUP(F1544,New_Glyph!E:G,3,0),VLOOKUP(F1544,CID_MAP!A:D,4,0))</f>
        <v>uni647A-JP</v>
      </c>
    </row>
    <row r="1545" spans="1:7" ht="25.05" customHeight="1" x14ac:dyDescent="0.7">
      <c r="A1545" s="6" t="s">
        <v>67432</v>
      </c>
      <c r="B1545" s="3" t="s">
        <v>66341</v>
      </c>
      <c r="C1545" s="3" t="str">
        <f t="shared" si="22"/>
        <v>撐</v>
      </c>
      <c r="D1545" s="3" t="s">
        <v>65957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19560</v>
      </c>
      <c r="G1545" s="3" t="str">
        <f>IFERROR(VLOOKUP(F1545,New_Glyph!E:G,3,0),VLOOKUP(F1545,CID_MAP!A:D,4,0))</f>
        <v>uni6490-JP</v>
      </c>
    </row>
    <row r="1546" spans="1:7" ht="25.05" customHeight="1" x14ac:dyDescent="0.7">
      <c r="A1546" s="6" t="s">
        <v>67433</v>
      </c>
      <c r="B1546" s="3" t="s">
        <v>66341</v>
      </c>
      <c r="C1546" s="3" t="str">
        <f t="shared" si="22"/>
        <v>撛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19583</v>
      </c>
      <c r="G1546" s="3" t="str">
        <f>IFERROR(VLOOKUP(F1546,New_Glyph!E:G,3,0),VLOOKUP(F1546,CID_MAP!A:D,4,0))</f>
        <v>uni649B-JP</v>
      </c>
    </row>
    <row r="1547" spans="1:7" ht="25.05" customHeight="1" x14ac:dyDescent="0.7">
      <c r="A1547" s="6" t="s">
        <v>67434</v>
      </c>
      <c r="B1547" s="3" t="s">
        <v>66341</v>
      </c>
      <c r="C1547" s="3" t="str">
        <f t="shared" si="22"/>
        <v>撞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19589</v>
      </c>
      <c r="G1547" s="3" t="str">
        <f>IFERROR(VLOOKUP(F1547,New_Glyph!E:G,3,0),VLOOKUP(F1547,CID_MAP!A:D,4,0))</f>
        <v>uni649E-JP</v>
      </c>
    </row>
    <row r="1548" spans="1:7" ht="25.05" customHeight="1" x14ac:dyDescent="0.7">
      <c r="A1548" s="6" t="s">
        <v>67435</v>
      </c>
      <c r="B1548" s="3" t="s">
        <v>66331</v>
      </c>
      <c r="C1548" s="3" t="str">
        <f t="shared" si="22"/>
        <v>撰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61856</v>
      </c>
      <c r="G1548" s="3" t="str">
        <f>IFERROR(VLOOKUP(F1548,New_Glyph!E:G,3,0),VLOOKUP(F1548,CID_MAP!A:D,4,0))</f>
        <v>uni64B0-JP90-JP</v>
      </c>
    </row>
    <row r="1549" spans="1:7" ht="25.05" customHeight="1" x14ac:dyDescent="0.7">
      <c r="A1549" s="6" t="s">
        <v>67435</v>
      </c>
      <c r="B1549" s="3" t="s">
        <v>66328</v>
      </c>
      <c r="C1549" s="3" t="str">
        <f t="shared" si="22"/>
        <v>撰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19620</v>
      </c>
      <c r="G1549" s="3" t="str">
        <f>IFERROR(VLOOKUP(F1549,New_Glyph!E:G,3,0),VLOOKUP(F1549,CID_MAP!A:D,4,0))</f>
        <v>uni64B0-CN</v>
      </c>
    </row>
    <row r="1550" spans="1:7" ht="25.05" customHeight="1" x14ac:dyDescent="0.7">
      <c r="A1550" s="6" t="s">
        <v>67436</v>
      </c>
      <c r="B1550" s="3" t="s">
        <v>66341</v>
      </c>
      <c r="C1550" s="3" t="str">
        <f t="shared" si="22"/>
        <v>撹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19635</v>
      </c>
      <c r="G1550" s="3" t="str">
        <f>IFERROR(VLOOKUP(F1550,New_Glyph!E:G,3,0),VLOOKUP(F1550,CID_MAP!A:D,4,0))</f>
        <v>uni64B9-JP</v>
      </c>
    </row>
    <row r="1551" spans="1:7" ht="25.05" customHeight="1" x14ac:dyDescent="0.7">
      <c r="A1551" s="6" t="s">
        <v>67437</v>
      </c>
      <c r="B1551" s="3" t="s">
        <v>66341</v>
      </c>
      <c r="C1551" s="3" t="str">
        <f t="shared" si="22"/>
        <v>撻</v>
      </c>
      <c r="D1551" s="3" t="s">
        <v>65957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19637</v>
      </c>
      <c r="G1551" s="3" t="str">
        <f>IFERROR(VLOOKUP(F1551,New_Glyph!E:G,3,0),VLOOKUP(F1551,CID_MAP!A:D,4,0))</f>
        <v>uni64BB-JP</v>
      </c>
    </row>
    <row r="1552" spans="1:7" ht="25.05" customHeight="1" x14ac:dyDescent="0.7">
      <c r="A1552" s="6" t="s">
        <v>67438</v>
      </c>
      <c r="B1552" s="3" t="s">
        <v>66341</v>
      </c>
      <c r="C1552" s="3" t="str">
        <f t="shared" si="22"/>
        <v>撾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19645</v>
      </c>
      <c r="G1552" s="3" t="str">
        <f>IFERROR(VLOOKUP(F1552,New_Glyph!E:G,3,0),VLOOKUP(F1552,CID_MAP!A:D,4,0))</f>
        <v>uni64BE-JP</v>
      </c>
    </row>
    <row r="1553" spans="1:7" ht="25.05" customHeight="1" x14ac:dyDescent="0.7">
      <c r="A1553" s="6" t="s">
        <v>67439</v>
      </c>
      <c r="B1553" s="3" t="s">
        <v>66341</v>
      </c>
      <c r="C1553" s="3" t="str">
        <f t="shared" si="22"/>
        <v>擄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19657</v>
      </c>
      <c r="G1553" s="3" t="str">
        <f>IFERROR(VLOOKUP(F1553,New_Glyph!E:G,3,0),VLOOKUP(F1553,CID_MAP!A:D,4,0))</f>
        <v>uni64C4-JP</v>
      </c>
    </row>
    <row r="1554" spans="1:7" ht="25.05" customHeight="1" x14ac:dyDescent="0.7">
      <c r="A1554" s="6" t="s">
        <v>67440</v>
      </c>
      <c r="B1554" s="3" t="s">
        <v>66341</v>
      </c>
      <c r="C1554" s="3" t="str">
        <f t="shared" si="22"/>
        <v>擊</v>
      </c>
      <c r="D1554" s="3" t="s">
        <v>66339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19668</v>
      </c>
      <c r="G1554" s="3" t="str">
        <f>IFERROR(VLOOKUP(F1554,New_Glyph!E:G,3,0),VLOOKUP(F1554,CID_MAP!A:D,4,0))</f>
        <v>uni64CA-JP</v>
      </c>
    </row>
    <row r="1555" spans="1:7" ht="25.05" customHeight="1" x14ac:dyDescent="0.7">
      <c r="A1555" s="6" t="s">
        <v>67441</v>
      </c>
      <c r="B1555" s="3" t="s">
        <v>66341</v>
      </c>
      <c r="C1555" s="3" t="str">
        <f t="shared" si="22"/>
        <v>操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19672</v>
      </c>
      <c r="G1555" s="3" t="str">
        <f>IFERROR(VLOOKUP(F1555,New_Glyph!E:G,3,0),VLOOKUP(F1555,CID_MAP!A:D,4,0))</f>
        <v>uni64CD-JP</v>
      </c>
    </row>
    <row r="1556" spans="1:7" ht="25.05" customHeight="1" x14ac:dyDescent="0.7">
      <c r="A1556" s="6" t="s">
        <v>67442</v>
      </c>
      <c r="B1556" s="3" t="s">
        <v>66341</v>
      </c>
      <c r="C1556" s="3" t="str">
        <f t="shared" si="22"/>
        <v>擎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19674</v>
      </c>
      <c r="G1556" s="3" t="str">
        <f>IFERROR(VLOOKUP(F1556,New_Glyph!E:G,3,0),VLOOKUP(F1556,CID_MAP!A:D,4,0))</f>
        <v>uni64CE-CN</v>
      </c>
    </row>
    <row r="1557" spans="1:7" ht="25.05" customHeight="1" x14ac:dyDescent="0.7">
      <c r="A1557" s="6" t="s">
        <v>67443</v>
      </c>
      <c r="B1557" s="3" t="s">
        <v>66341</v>
      </c>
      <c r="C1557" s="3" t="str">
        <f t="shared" si="22"/>
        <v>擒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19682</v>
      </c>
      <c r="G1557" s="3" t="str">
        <f>IFERROR(VLOOKUP(F1557,New_Glyph!E:G,3,0),VLOOKUP(F1557,CID_MAP!A:D,4,0))</f>
        <v>uni64D2-JP</v>
      </c>
    </row>
    <row r="1558" spans="1:7" ht="25.05" customHeight="1" x14ac:dyDescent="0.7">
      <c r="A1558" s="6" t="s">
        <v>67444</v>
      </c>
      <c r="B1558" s="3" t="s">
        <v>66341</v>
      </c>
      <c r="C1558" s="3" t="str">
        <f t="shared" si="22"/>
        <v>據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19701</v>
      </c>
      <c r="G1558" s="3" t="str">
        <f>IFERROR(VLOOKUP(F1558,New_Glyph!E:G,3,0),VLOOKUP(F1558,CID_MAP!A:D,4,0))</f>
        <v>uni64DA-JP</v>
      </c>
    </row>
    <row r="1559" spans="1:7" ht="25.05" customHeight="1" x14ac:dyDescent="0.7">
      <c r="A1559" s="6" t="s">
        <v>67445</v>
      </c>
      <c r="B1559" s="3" t="s">
        <v>66331</v>
      </c>
      <c r="C1559" s="3" t="str">
        <f t="shared" si="22"/>
        <v>擢</v>
      </c>
      <c r="D1559" s="3" t="s">
        <v>65957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61857</v>
      </c>
      <c r="G1559" s="3" t="str">
        <f>IFERROR(VLOOKUP(F1559,New_Glyph!E:G,3,0),VLOOKUP(F1559,CID_MAP!A:D,4,0))</f>
        <v>uni64E2-JP90-JP</v>
      </c>
    </row>
    <row r="1560" spans="1:7" ht="25.05" customHeight="1" x14ac:dyDescent="0.7">
      <c r="A1560" s="6" t="s">
        <v>67445</v>
      </c>
      <c r="B1560" s="3" t="s">
        <v>66328</v>
      </c>
      <c r="C1560" s="3" t="str">
        <f t="shared" si="22"/>
        <v>擢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19716</v>
      </c>
      <c r="G1560" s="3" t="str">
        <f>IFERROR(VLOOKUP(F1560,New_Glyph!E:G,3,0),VLOOKUP(F1560,CID_MAP!A:D,4,0))</f>
        <v>uni64E2-JP</v>
      </c>
    </row>
    <row r="1561" spans="1:7" ht="25.05" customHeight="1" x14ac:dyDescent="0.7">
      <c r="A1561" s="6" t="s">
        <v>67446</v>
      </c>
      <c r="B1561" s="3" t="s">
        <v>66341</v>
      </c>
      <c r="C1561" s="3" t="str">
        <f t="shared" si="22"/>
        <v>擤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19720</v>
      </c>
      <c r="G1561" s="3" t="str">
        <f>IFERROR(VLOOKUP(F1561,New_Glyph!E:G,3,0),VLOOKUP(F1561,CID_MAP!A:D,4,0))</f>
        <v>uni64E4-CN</v>
      </c>
    </row>
    <row r="1562" spans="1:7" ht="25.05" customHeight="1" x14ac:dyDescent="0.7">
      <c r="A1562" s="6" t="s">
        <v>67447</v>
      </c>
      <c r="B1562" s="3" t="s">
        <v>66341</v>
      </c>
      <c r="C1562" s="3" t="str">
        <f t="shared" si="22"/>
        <v>擪</v>
      </c>
      <c r="D1562" s="3" t="s">
        <v>65957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19735</v>
      </c>
      <c r="G1562" s="3" t="str">
        <f>IFERROR(VLOOKUP(F1562,New_Glyph!E:G,3,0),VLOOKUP(F1562,CID_MAP!A:D,4,0))</f>
        <v>uni64EA-CN</v>
      </c>
    </row>
    <row r="1563" spans="1:7" ht="25.05" customHeight="1" x14ac:dyDescent="0.7">
      <c r="A1563" s="6" t="s">
        <v>67448</v>
      </c>
      <c r="B1563" s="3" t="s">
        <v>66341</v>
      </c>
      <c r="C1563" s="3" t="str">
        <f t="shared" si="22"/>
        <v>擭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19742</v>
      </c>
      <c r="G1563" s="3" t="str">
        <f>IFERROR(VLOOKUP(F1563,New_Glyph!E:G,3,0),VLOOKUP(F1563,CID_MAP!A:D,4,0))</f>
        <v>uni64ED-JP</v>
      </c>
    </row>
    <row r="1564" spans="1:7" ht="25.05" customHeight="1" x14ac:dyDescent="0.7">
      <c r="A1564" s="6" t="s">
        <v>67449</v>
      </c>
      <c r="B1564" s="3" t="s">
        <v>66341</v>
      </c>
      <c r="C1564" s="3" t="str">
        <f t="shared" si="22"/>
        <v>擯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19746</v>
      </c>
      <c r="G1564" s="3" t="str">
        <f>IFERROR(VLOOKUP(F1564,New_Glyph!E:G,3,0),VLOOKUP(F1564,CID_MAP!A:D,4,0))</f>
        <v>uni64EF-JP</v>
      </c>
    </row>
    <row r="1565" spans="1:7" ht="25.05" customHeight="1" x14ac:dyDescent="0.7">
      <c r="A1565" s="6" t="s">
        <v>67450</v>
      </c>
      <c r="B1565" s="3" t="s">
        <v>66331</v>
      </c>
      <c r="C1565" s="3" t="str">
        <f t="shared" si="22"/>
        <v>擲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19752</v>
      </c>
      <c r="G1565" s="3" t="str">
        <f>IFERROR(VLOOKUP(F1565,New_Glyph!E:G,3,0),VLOOKUP(F1565,CID_MAP!A:D,4,0))</f>
        <v>uni64F2-JP</v>
      </c>
    </row>
    <row r="1566" spans="1:7" ht="25.05" customHeight="1" x14ac:dyDescent="0.7">
      <c r="A1566" s="6" t="s">
        <v>67450</v>
      </c>
      <c r="B1566" s="3" t="s">
        <v>66329</v>
      </c>
      <c r="C1566" s="3" t="str">
        <f t="shared" si="22"/>
        <v>擲</v>
      </c>
      <c r="D1566" s="3" t="s">
        <v>65957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62260</v>
      </c>
      <c r="G1566" s="3" t="str">
        <f>IFERROR(VLOOKUP(F1566,New_Glyph!E:G,3,0),VLOOKUP(F1566,CID_MAP!A:D,4,0))</f>
        <v>uni64F2uE0101-JP</v>
      </c>
    </row>
    <row r="1567" spans="1:7" ht="25.05" customHeight="1" x14ac:dyDescent="0.7">
      <c r="A1567" s="6" t="s">
        <v>67450</v>
      </c>
      <c r="B1567" s="3" t="s">
        <v>66327</v>
      </c>
      <c r="C1567" s="3" t="str">
        <f t="shared" si="22"/>
        <v>擲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62260</v>
      </c>
      <c r="G1567" s="3" t="str">
        <f>IFERROR(VLOOKUP(F1567,New_Glyph!E:G,3,0),VLOOKUP(F1567,CID_MAP!A:D,4,0))</f>
        <v>uni64F2uE0101-JP</v>
      </c>
    </row>
    <row r="1568" spans="1:7" ht="25.05" customHeight="1" x14ac:dyDescent="0.7">
      <c r="A1568" s="6" t="s">
        <v>67451</v>
      </c>
      <c r="B1568" s="3" t="s">
        <v>66341</v>
      </c>
      <c r="C1568" s="3" t="str">
        <f t="shared" si="22"/>
        <v>擴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19757</v>
      </c>
      <c r="G1568" s="3" t="str">
        <f>IFERROR(VLOOKUP(F1568,New_Glyph!E:G,3,0),VLOOKUP(F1568,CID_MAP!A:D,4,0))</f>
        <v>uni64F4-JP</v>
      </c>
    </row>
    <row r="1569" spans="1:7" ht="25.05" customHeight="1" x14ac:dyDescent="0.7">
      <c r="A1569" s="6" t="s">
        <v>67452</v>
      </c>
      <c r="B1569" s="3" t="s">
        <v>66331</v>
      </c>
      <c r="C1569" s="3" t="str">
        <f t="shared" si="22"/>
        <v>擶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19763</v>
      </c>
      <c r="G1569" s="3" t="str">
        <f>IFERROR(VLOOKUP(F1569,New_Glyph!E:G,3,0),VLOOKUP(F1569,CID_MAP!A:D,4,0))</f>
        <v>uni64F6-JP</v>
      </c>
    </row>
    <row r="1570" spans="1:7" ht="25.05" customHeight="1" x14ac:dyDescent="0.7">
      <c r="A1570" s="6" t="s">
        <v>67452</v>
      </c>
      <c r="B1570" s="3" t="s">
        <v>66328</v>
      </c>
      <c r="C1570" s="3" t="str">
        <f t="shared" si="22"/>
        <v>擶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62261</v>
      </c>
      <c r="G1570" s="3" t="str">
        <f>IFERROR(VLOOKUP(F1570,New_Glyph!E:G,3,0),VLOOKUP(F1570,CID_MAP!A:D,4,0))</f>
        <v>uni64F6uE0101-JP</v>
      </c>
    </row>
    <row r="1571" spans="1:7" ht="25.05" customHeight="1" x14ac:dyDescent="0.7">
      <c r="A1571" s="6" t="s">
        <v>67453</v>
      </c>
      <c r="B1571" s="3" t="s">
        <v>66341</v>
      </c>
      <c r="C1571" s="3" t="str">
        <f t="shared" si="22"/>
        <v>擿</v>
      </c>
      <c r="D1571" s="3" t="s">
        <v>65957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19784</v>
      </c>
      <c r="G1571" s="3" t="str">
        <f>IFERROR(VLOOKUP(F1571,New_Glyph!E:G,3,0),VLOOKUP(F1571,CID_MAP!A:D,4,0))</f>
        <v>uni64FF-JP</v>
      </c>
    </row>
    <row r="1572" spans="1:7" ht="25.05" customHeight="1" x14ac:dyDescent="0.7">
      <c r="A1572" s="6" t="s">
        <v>67454</v>
      </c>
      <c r="B1572" s="3" t="s">
        <v>66341</v>
      </c>
      <c r="C1572" s="3" t="str">
        <f t="shared" si="22"/>
        <v>攏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19821</v>
      </c>
      <c r="G1572" s="3" t="str">
        <f>IFERROR(VLOOKUP(F1572,New_Glyph!E:G,3,0),VLOOKUP(F1572,CID_MAP!A:D,4,0))</f>
        <v>uni650F-JP</v>
      </c>
    </row>
    <row r="1573" spans="1:7" ht="25.05" customHeight="1" x14ac:dyDescent="0.7">
      <c r="A1573" s="6" t="s">
        <v>67455</v>
      </c>
      <c r="B1573" s="3" t="s">
        <v>66341</v>
      </c>
      <c r="C1573" s="3" t="str">
        <f t="shared" si="22"/>
        <v>攔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19831</v>
      </c>
      <c r="G1573" s="3" t="str">
        <f>IFERROR(VLOOKUP(F1573,New_Glyph!E:G,3,0),VLOOKUP(F1573,CID_MAP!A:D,4,0))</f>
        <v>uni6514-JP</v>
      </c>
    </row>
    <row r="1574" spans="1:7" ht="25.05" customHeight="1" x14ac:dyDescent="0.7">
      <c r="A1574" s="6" t="s">
        <v>67456</v>
      </c>
      <c r="B1574" s="3" t="s">
        <v>66331</v>
      </c>
      <c r="C1574" s="3" t="str">
        <f t="shared" si="22"/>
        <v>攝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19851</v>
      </c>
      <c r="G1574" s="3" t="str">
        <f>IFERROR(VLOOKUP(F1574,New_Glyph!E:G,3,0),VLOOKUP(F1574,CID_MAP!A:D,4,0))</f>
        <v>uni651D-JP</v>
      </c>
    </row>
    <row r="1575" spans="1:7" ht="25.05" customHeight="1" x14ac:dyDescent="0.7">
      <c r="A1575" s="6" t="s">
        <v>67456</v>
      </c>
      <c r="B1575" s="3" t="s">
        <v>66328</v>
      </c>
      <c r="C1575" s="3" t="str">
        <f t="shared" si="22"/>
        <v>攝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62262</v>
      </c>
      <c r="G1575" s="3" t="str">
        <f>IFERROR(VLOOKUP(F1575,New_Glyph!E:G,3,0),VLOOKUP(F1575,CID_MAP!A:D,4,0))</f>
        <v>uni651DuE0101-JP</v>
      </c>
    </row>
    <row r="1576" spans="1:7" ht="25.05" customHeight="1" x14ac:dyDescent="0.7">
      <c r="A1576" s="6" t="s">
        <v>67457</v>
      </c>
      <c r="B1576" s="3" t="s">
        <v>66341</v>
      </c>
      <c r="C1576" s="3" t="str">
        <f t="shared" si="22"/>
        <v>攤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19868</v>
      </c>
      <c r="G1576" s="3" t="str">
        <f>IFERROR(VLOOKUP(F1576,New_Glyph!E:G,3,0),VLOOKUP(F1576,CID_MAP!A:D,4,0))</f>
        <v>uni6524-JP</v>
      </c>
    </row>
    <row r="1577" spans="1:7" ht="25.05" customHeight="1" x14ac:dyDescent="0.7">
      <c r="A1577" s="6" t="s">
        <v>67458</v>
      </c>
      <c r="B1577" s="3" t="s">
        <v>66341</v>
      </c>
      <c r="C1577" s="3" t="str">
        <f t="shared" si="22"/>
        <v>攬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19882</v>
      </c>
      <c r="G1577" s="3" t="str">
        <f>IFERROR(VLOOKUP(F1577,New_Glyph!E:G,3,0),VLOOKUP(F1577,CID_MAP!A:D,4,0))</f>
        <v>uni652C-JP</v>
      </c>
    </row>
    <row r="1578" spans="1:7" ht="25.05" customHeight="1" x14ac:dyDescent="0.7">
      <c r="A1578" s="6" t="s">
        <v>67459</v>
      </c>
      <c r="B1578" s="3" t="s">
        <v>66341</v>
      </c>
      <c r="C1578" s="3" t="str">
        <f t="shared" ref="C1578:C1641" si="23">_xlfn.UNICHAR(HEX2DEC(A1578))</f>
        <v>支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19889</v>
      </c>
      <c r="G1578" s="3" t="str">
        <f>IFERROR(VLOOKUP(F1578,New_Glyph!E:G,3,0),VLOOKUP(F1578,CID_MAP!A:D,4,0))</f>
        <v>uni652F-JP</v>
      </c>
    </row>
    <row r="1579" spans="1:7" ht="25.05" customHeight="1" x14ac:dyDescent="0.7">
      <c r="A1579" s="6" t="s">
        <v>67459</v>
      </c>
      <c r="B1579" s="3" t="s">
        <v>66331</v>
      </c>
      <c r="C1579" s="3" t="str">
        <f t="shared" si="23"/>
        <v>支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19889</v>
      </c>
      <c r="G1579" s="3" t="str">
        <f>IFERROR(VLOOKUP(F1579,New_Glyph!E:G,3,0),VLOOKUP(F1579,CID_MAP!A:D,4,0))</f>
        <v>uni652F-JP</v>
      </c>
    </row>
    <row r="1580" spans="1:7" ht="25.05" customHeight="1" x14ac:dyDescent="0.7">
      <c r="A1580" s="6" t="s">
        <v>67460</v>
      </c>
      <c r="B1580" s="3" t="s">
        <v>66341</v>
      </c>
      <c r="C1580" s="3" t="str">
        <f t="shared" si="23"/>
        <v>攴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19896</v>
      </c>
      <c r="G1580" s="3" t="str">
        <f>IFERROR(VLOOKUP(F1580,New_Glyph!E:G,3,0),VLOOKUP(F1580,CID_MAP!A:D,4,0))</f>
        <v>uni6534-JP</v>
      </c>
    </row>
    <row r="1581" spans="1:7" ht="25.05" customHeight="1" x14ac:dyDescent="0.7">
      <c r="A1581" s="6" t="s">
        <v>67461</v>
      </c>
      <c r="B1581" s="3" t="s">
        <v>66341</v>
      </c>
      <c r="C1581" s="3" t="str">
        <f t="shared" si="23"/>
        <v>攵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19897</v>
      </c>
      <c r="G1581" s="3" t="str">
        <f>IFERROR(VLOOKUP(F1581,New_Glyph!E:G,3,0),VLOOKUP(F1581,CID_MAP!A:D,4,0))</f>
        <v>uni6535-JP</v>
      </c>
    </row>
    <row r="1582" spans="1:7" ht="25.05" customHeight="1" x14ac:dyDescent="0.7">
      <c r="A1582" s="6" t="s">
        <v>67462</v>
      </c>
      <c r="B1582" s="3" t="s">
        <v>66341</v>
      </c>
      <c r="C1582" s="3" t="str">
        <f t="shared" si="23"/>
        <v>攸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19902</v>
      </c>
      <c r="G1582" s="3" t="str">
        <f>IFERROR(VLOOKUP(F1582,New_Glyph!E:G,3,0),VLOOKUP(F1582,CID_MAP!A:D,4,0))</f>
        <v>uni6538-JP</v>
      </c>
    </row>
    <row r="1583" spans="1:7" ht="25.05" customHeight="1" x14ac:dyDescent="0.7">
      <c r="A1583" s="6" t="s">
        <v>67463</v>
      </c>
      <c r="B1583" s="3" t="s">
        <v>66341</v>
      </c>
      <c r="C1583" s="3" t="str">
        <f t="shared" si="23"/>
        <v>政</v>
      </c>
      <c r="D1583" s="3" t="s">
        <v>65957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19913</v>
      </c>
      <c r="G1583" s="3" t="str">
        <f>IFERROR(VLOOKUP(F1583,New_Glyph!E:G,3,0),VLOOKUP(F1583,CID_MAP!A:D,4,0))</f>
        <v>uni653F-JP</v>
      </c>
    </row>
    <row r="1584" spans="1:7" ht="25.05" customHeight="1" x14ac:dyDescent="0.7">
      <c r="A1584" s="6" t="s">
        <v>67464</v>
      </c>
      <c r="B1584" s="3" t="s">
        <v>66331</v>
      </c>
      <c r="C1584" s="3" t="str">
        <f t="shared" si="23"/>
        <v>敏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19931</v>
      </c>
      <c r="G1584" s="3" t="str">
        <f>IFERROR(VLOOKUP(F1584,New_Glyph!E:G,3,0),VLOOKUP(F1584,CID_MAP!A:D,4,0))</f>
        <v>uni654E-JP</v>
      </c>
    </row>
    <row r="1585" spans="1:7" ht="25.05" customHeight="1" x14ac:dyDescent="0.7">
      <c r="A1585" s="6" t="s">
        <v>67464</v>
      </c>
      <c r="B1585" s="3" t="s">
        <v>66328</v>
      </c>
      <c r="C1585" s="3" t="str">
        <f t="shared" si="23"/>
        <v>敏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58857</v>
      </c>
      <c r="G1585" s="3" t="str">
        <f>IFERROR(VLOOKUP(F1585,New_Glyph!E:G,3,0),VLOOKUP(F1585,CID_MAP!A:D,4,0))</f>
        <v>uniFA41-JP</v>
      </c>
    </row>
    <row r="1586" spans="1:7" ht="25.05" customHeight="1" x14ac:dyDescent="0.7">
      <c r="A1586" s="6" t="s">
        <v>67465</v>
      </c>
      <c r="B1586" s="3" t="s">
        <v>66341</v>
      </c>
      <c r="C1586" s="3" t="str">
        <f t="shared" si="23"/>
        <v>救</v>
      </c>
      <c r="D1586" s="3" t="s">
        <v>66339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19937</v>
      </c>
      <c r="G1586" s="3" t="str">
        <f>IFERROR(VLOOKUP(F1586,New_Glyph!E:G,3,0),VLOOKUP(F1586,CID_MAP!A:D,4,0))</f>
        <v>uni6551-JP</v>
      </c>
    </row>
    <row r="1587" spans="1:7" ht="25.05" customHeight="1" x14ac:dyDescent="0.7">
      <c r="A1587" s="6" t="s">
        <v>67466</v>
      </c>
      <c r="B1587" s="3" t="s">
        <v>66341</v>
      </c>
      <c r="C1587" s="3" t="str">
        <f t="shared" si="23"/>
        <v>敖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19943</v>
      </c>
      <c r="G1587" s="3" t="str">
        <f>IFERROR(VLOOKUP(F1587,New_Glyph!E:G,3,0),VLOOKUP(F1587,CID_MAP!A:D,4,0))</f>
        <v>uni6556-JP</v>
      </c>
    </row>
    <row r="1588" spans="1:7" ht="25.05" customHeight="1" x14ac:dyDescent="0.7">
      <c r="A1588" s="6" t="s">
        <v>67467</v>
      </c>
      <c r="B1588" s="3" t="s">
        <v>66331</v>
      </c>
      <c r="C1588" s="3" t="str">
        <f t="shared" si="23"/>
        <v>敝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19953</v>
      </c>
      <c r="G1588" s="3" t="str">
        <f>IFERROR(VLOOKUP(F1588,New_Glyph!E:G,3,0),VLOOKUP(F1588,CID_MAP!A:D,4,0))</f>
        <v>uni655D-JP</v>
      </c>
    </row>
    <row r="1589" spans="1:7" ht="25.05" customHeight="1" x14ac:dyDescent="0.7">
      <c r="A1589" s="6" t="s">
        <v>67467</v>
      </c>
      <c r="B1589" s="3" t="s">
        <v>66328</v>
      </c>
      <c r="C1589" s="3" t="str">
        <f t="shared" si="23"/>
        <v>敝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62263</v>
      </c>
      <c r="G1589" s="3" t="str">
        <f>IFERROR(VLOOKUP(F1589,New_Glyph!E:G,3,0),VLOOKUP(F1589,CID_MAP!A:D,4,0))</f>
        <v>uni655DuE0101-JP</v>
      </c>
    </row>
    <row r="1590" spans="1:7" ht="25.05" customHeight="1" x14ac:dyDescent="0.7">
      <c r="A1590" s="6" t="s">
        <v>67468</v>
      </c>
      <c r="B1590" s="3" t="s">
        <v>66331</v>
      </c>
      <c r="C1590" s="3" t="str">
        <f t="shared" si="23"/>
        <v>敞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19955</v>
      </c>
      <c r="G1590" s="3" t="str">
        <f>IFERROR(VLOOKUP(F1590,New_Glyph!E:G,3,0),VLOOKUP(F1590,CID_MAP!A:D,4,0))</f>
        <v>uni655E-JP</v>
      </c>
    </row>
    <row r="1591" spans="1:7" ht="25.05" customHeight="1" x14ac:dyDescent="0.7">
      <c r="A1591" s="6" t="s">
        <v>67468</v>
      </c>
      <c r="B1591" s="3" t="s">
        <v>66328</v>
      </c>
      <c r="C1591" s="3" t="str">
        <f t="shared" si="23"/>
        <v>敞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62264</v>
      </c>
      <c r="G1591" s="3" t="str">
        <f>IFERROR(VLOOKUP(F1591,New_Glyph!E:G,3,0),VLOOKUP(F1591,CID_MAP!A:D,4,0))</f>
        <v>uni655EuE0101-JP</v>
      </c>
    </row>
    <row r="1592" spans="1:7" ht="25.05" customHeight="1" x14ac:dyDescent="0.7">
      <c r="A1592" s="6" t="s">
        <v>67469</v>
      </c>
      <c r="B1592" s="3" t="s">
        <v>66331</v>
      </c>
      <c r="C1592" s="3" t="str">
        <f t="shared" si="23"/>
        <v>敢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19959</v>
      </c>
      <c r="G1592" s="3" t="str">
        <f>IFERROR(VLOOKUP(F1592,New_Glyph!E:G,3,0),VLOOKUP(F1592,CID_MAP!A:D,4,0))</f>
        <v>uni6562-JP</v>
      </c>
    </row>
    <row r="1593" spans="1:7" ht="25.05" customHeight="1" x14ac:dyDescent="0.7">
      <c r="A1593" s="6" t="s">
        <v>67470</v>
      </c>
      <c r="B1593" s="3" t="s">
        <v>66341</v>
      </c>
      <c r="C1593" s="3" t="str">
        <f t="shared" si="23"/>
        <v>敦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19966</v>
      </c>
      <c r="G1593" s="3" t="str">
        <f>IFERROR(VLOOKUP(F1593,New_Glyph!E:G,3,0),VLOOKUP(F1593,CID_MAP!A:D,4,0))</f>
        <v>uni6566-JP</v>
      </c>
    </row>
    <row r="1594" spans="1:7" ht="25.05" customHeight="1" x14ac:dyDescent="0.7">
      <c r="A1594" s="6" t="s">
        <v>67471</v>
      </c>
      <c r="B1594" s="3" t="s">
        <v>66341</v>
      </c>
      <c r="C1594" s="3" t="str">
        <f t="shared" si="23"/>
        <v>敬</v>
      </c>
      <c r="D1594" s="3" t="s">
        <v>65957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19974</v>
      </c>
      <c r="G1594" s="3" t="str">
        <f>IFERROR(VLOOKUP(F1594,New_Glyph!E:G,3,0),VLOOKUP(F1594,CID_MAP!A:D,4,0))</f>
        <v>uni656C-JP</v>
      </c>
    </row>
    <row r="1595" spans="1:7" ht="25.05" customHeight="1" x14ac:dyDescent="0.7">
      <c r="A1595" s="6" t="s">
        <v>67472</v>
      </c>
      <c r="B1595" s="3" t="s">
        <v>66341</v>
      </c>
      <c r="C1595" s="3" t="str">
        <f t="shared" si="23"/>
        <v>敲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19982</v>
      </c>
      <c r="G1595" s="3" t="str">
        <f>IFERROR(VLOOKUP(F1595,New_Glyph!E:G,3,0),VLOOKUP(F1595,CID_MAP!A:D,4,0))</f>
        <v>uni6572-JP</v>
      </c>
    </row>
    <row r="1596" spans="1:7" ht="25.05" customHeight="1" x14ac:dyDescent="0.7">
      <c r="A1596" s="6" t="s">
        <v>67473</v>
      </c>
      <c r="B1596" s="3" t="s">
        <v>66341</v>
      </c>
      <c r="C1596" s="3" t="str">
        <f t="shared" si="23"/>
        <v>敵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19986</v>
      </c>
      <c r="G1596" s="3" t="str">
        <f>IFERROR(VLOOKUP(F1596,New_Glyph!E:G,3,0),VLOOKUP(F1596,CID_MAP!A:D,4,0))</f>
        <v>uni6575-JP</v>
      </c>
    </row>
    <row r="1597" spans="1:7" ht="25.05" customHeight="1" x14ac:dyDescent="0.7">
      <c r="A1597" s="6" t="s">
        <v>67474</v>
      </c>
      <c r="B1597" s="3" t="s">
        <v>66331</v>
      </c>
      <c r="C1597" s="3" t="str">
        <f t="shared" si="23"/>
        <v>敷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19989</v>
      </c>
      <c r="G1597" s="3" t="str">
        <f>IFERROR(VLOOKUP(F1597,New_Glyph!E:G,3,0),VLOOKUP(F1597,CID_MAP!A:D,4,0))</f>
        <v>uni6577-JP</v>
      </c>
    </row>
    <row r="1598" spans="1:7" ht="25.05" customHeight="1" x14ac:dyDescent="0.7">
      <c r="A1598" s="6" t="s">
        <v>67475</v>
      </c>
      <c r="B1598" s="3" t="s">
        <v>66341</v>
      </c>
      <c r="C1598" s="3" t="str">
        <f t="shared" si="23"/>
        <v>數</v>
      </c>
      <c r="D1598" s="3" t="s">
        <v>65957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19993</v>
      </c>
      <c r="G1598" s="3" t="str">
        <f>IFERROR(VLOOKUP(F1598,New_Glyph!E:G,3,0),VLOOKUP(F1598,CID_MAP!A:D,4,0))</f>
        <v>uni6578-JP</v>
      </c>
    </row>
    <row r="1599" spans="1:7" ht="25.05" customHeight="1" x14ac:dyDescent="0.7">
      <c r="A1599" s="6" t="s">
        <v>67476</v>
      </c>
      <c r="B1599" s="3" t="s">
        <v>66341</v>
      </c>
      <c r="C1599" s="3" t="str">
        <f t="shared" si="23"/>
        <v>敺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20000</v>
      </c>
      <c r="G1599" s="3" t="str">
        <f>IFERROR(VLOOKUP(F1599,New_Glyph!E:G,3,0),VLOOKUP(F1599,CID_MAP!A:D,4,0))</f>
        <v>uni657A-JP</v>
      </c>
    </row>
    <row r="1600" spans="1:7" ht="25.05" customHeight="1" x14ac:dyDescent="0.7">
      <c r="A1600" s="6" t="s">
        <v>67477</v>
      </c>
      <c r="B1600" s="3" t="s">
        <v>66341</v>
      </c>
      <c r="C1600" s="3" t="str">
        <f t="shared" si="23"/>
        <v>斁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20009</v>
      </c>
      <c r="G1600" s="3" t="str">
        <f>IFERROR(VLOOKUP(F1600,New_Glyph!E:G,3,0),VLOOKUP(F1600,CID_MAP!A:D,4,0))</f>
        <v>uni6581-JP</v>
      </c>
    </row>
    <row r="1601" spans="1:7" ht="25.05" customHeight="1" x14ac:dyDescent="0.7">
      <c r="A1601" s="6" t="s">
        <v>67478</v>
      </c>
      <c r="B1601" s="3" t="s">
        <v>66331</v>
      </c>
      <c r="C1601" s="3" t="str">
        <f t="shared" si="23"/>
        <v>斃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20012</v>
      </c>
      <c r="G1601" s="3" t="str">
        <f>IFERROR(VLOOKUP(F1601,New_Glyph!E:G,3,0),VLOOKUP(F1601,CID_MAP!A:D,4,0))</f>
        <v>uni6583-JP</v>
      </c>
    </row>
    <row r="1602" spans="1:7" ht="25.05" customHeight="1" x14ac:dyDescent="0.7">
      <c r="A1602" s="6" t="s">
        <v>67478</v>
      </c>
      <c r="B1602" s="3" t="s">
        <v>66329</v>
      </c>
      <c r="C1602" s="3" t="str">
        <f t="shared" si="23"/>
        <v>斃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62267</v>
      </c>
      <c r="G1602" s="3" t="str">
        <f>IFERROR(VLOOKUP(F1602,New_Glyph!E:G,3,0),VLOOKUP(F1602,CID_MAP!A:D,4,0))</f>
        <v>uni6583uE0101-JP</v>
      </c>
    </row>
    <row r="1603" spans="1:7" ht="25.05" customHeight="1" x14ac:dyDescent="0.7">
      <c r="A1603" s="6" t="s">
        <v>67479</v>
      </c>
      <c r="B1603" s="3" t="s">
        <v>66331</v>
      </c>
      <c r="C1603" s="3" t="str">
        <f t="shared" si="23"/>
        <v>文</v>
      </c>
      <c r="D1603" s="3" t="s">
        <v>65957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20020</v>
      </c>
      <c r="G1603" s="3" t="str">
        <f>IFERROR(VLOOKUP(F1603,New_Glyph!E:G,3,0),VLOOKUP(F1603,CID_MAP!A:D,4,0))</f>
        <v>uni6587-JP</v>
      </c>
    </row>
    <row r="1604" spans="1:7" ht="25.05" customHeight="1" x14ac:dyDescent="0.7">
      <c r="A1604" s="6" t="s">
        <v>67479</v>
      </c>
      <c r="B1604" s="3" t="s">
        <v>66328</v>
      </c>
      <c r="C1604" s="3" t="str">
        <f t="shared" si="23"/>
        <v>文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62268</v>
      </c>
      <c r="G1604" s="3" t="str">
        <f>IFERROR(VLOOKUP(F1604,New_Glyph!E:G,3,0),VLOOKUP(F1604,CID_MAP!A:D,4,0))</f>
        <v>uni6587uE0101-JP</v>
      </c>
    </row>
    <row r="1605" spans="1:7" ht="25.05" customHeight="1" x14ac:dyDescent="0.7">
      <c r="A1605" s="6" t="s">
        <v>67480</v>
      </c>
      <c r="B1605" s="3" t="s">
        <v>66341</v>
      </c>
      <c r="C1605" s="3" t="str">
        <f t="shared" si="23"/>
        <v>斈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20022</v>
      </c>
      <c r="G1605" s="3" t="str">
        <f>IFERROR(VLOOKUP(F1605,New_Glyph!E:G,3,0),VLOOKUP(F1605,CID_MAP!A:D,4,0))</f>
        <v>uni6588-JP</v>
      </c>
    </row>
    <row r="1606" spans="1:7" ht="25.05" customHeight="1" x14ac:dyDescent="0.7">
      <c r="A1606" s="6" t="s">
        <v>67480</v>
      </c>
      <c r="B1606" s="3" t="s">
        <v>66331</v>
      </c>
      <c r="C1606" s="3" t="str">
        <f t="shared" si="23"/>
        <v>斈</v>
      </c>
      <c r="D1606" s="3" t="s">
        <v>65957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20022</v>
      </c>
      <c r="G1606" s="3" t="str">
        <f>IFERROR(VLOOKUP(F1606,New_Glyph!E:G,3,0),VLOOKUP(F1606,CID_MAP!A:D,4,0))</f>
        <v>uni6588-JP</v>
      </c>
    </row>
    <row r="1607" spans="1:7" ht="25.05" customHeight="1" x14ac:dyDescent="0.7">
      <c r="A1607" s="6" t="s">
        <v>67481</v>
      </c>
      <c r="B1607" s="3" t="s">
        <v>66331</v>
      </c>
      <c r="C1607" s="3" t="str">
        <f t="shared" si="23"/>
        <v>斉</v>
      </c>
      <c r="D1607" s="3" t="s">
        <v>65957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20024</v>
      </c>
      <c r="G1607" s="3" t="str">
        <f>IFERROR(VLOOKUP(F1607,New_Glyph!E:G,3,0),VLOOKUP(F1607,CID_MAP!A:D,4,0))</f>
        <v>uni6589-JP</v>
      </c>
    </row>
    <row r="1608" spans="1:7" ht="25.05" customHeight="1" x14ac:dyDescent="0.7">
      <c r="A1608" s="6" t="s">
        <v>67482</v>
      </c>
      <c r="B1608" s="3" t="s">
        <v>66328</v>
      </c>
      <c r="C1608" s="3" t="str">
        <f t="shared" si="23"/>
        <v>斎</v>
      </c>
      <c r="D1608" s="3" t="s">
        <v>65957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20032</v>
      </c>
      <c r="G1608" s="3" t="str">
        <f>IFERROR(VLOOKUP(F1608,New_Glyph!E:G,3,0),VLOOKUP(F1608,CID_MAP!A:D,4,0))</f>
        <v>uni658E-JP</v>
      </c>
    </row>
    <row r="1609" spans="1:7" ht="25.05" customHeight="1" x14ac:dyDescent="0.7">
      <c r="A1609" s="6" t="s">
        <v>67483</v>
      </c>
      <c r="B1609" s="3" t="s">
        <v>66331</v>
      </c>
      <c r="C1609" s="3" t="str">
        <f t="shared" si="23"/>
        <v>斐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20035</v>
      </c>
      <c r="G1609" s="3" t="str">
        <f>IFERROR(VLOOKUP(F1609,New_Glyph!E:G,3,0),VLOOKUP(F1609,CID_MAP!A:D,4,0))</f>
        <v>uni6590-JP</v>
      </c>
    </row>
    <row r="1610" spans="1:7" ht="25.05" customHeight="1" x14ac:dyDescent="0.7">
      <c r="A1610" s="6" t="s">
        <v>67483</v>
      </c>
      <c r="B1610" s="3" t="s">
        <v>66328</v>
      </c>
      <c r="C1610" s="3" t="str">
        <f t="shared" si="23"/>
        <v>斐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20035</v>
      </c>
      <c r="G1610" s="3" t="str">
        <f>IFERROR(VLOOKUP(F1610,New_Glyph!E:G,3,0),VLOOKUP(F1610,CID_MAP!A:D,4,0))</f>
        <v>uni6590-JP</v>
      </c>
    </row>
    <row r="1611" spans="1:7" ht="25.05" customHeight="1" x14ac:dyDescent="0.7">
      <c r="A1611" s="6" t="s">
        <v>67483</v>
      </c>
      <c r="B1611" s="3" t="s">
        <v>66329</v>
      </c>
      <c r="C1611" s="3" t="str">
        <f t="shared" si="23"/>
        <v>斐</v>
      </c>
      <c r="D1611" s="3" t="s">
        <v>65957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62271</v>
      </c>
      <c r="G1611" s="3" t="str">
        <f>IFERROR(VLOOKUP(F1611,New_Glyph!E:G,3,0),VLOOKUP(F1611,CID_MAP!A:D,4,0))</f>
        <v>uni6590uE0101-JP</v>
      </c>
    </row>
    <row r="1612" spans="1:7" ht="25.05" customHeight="1" x14ac:dyDescent="0.7">
      <c r="A1612" s="6" t="s">
        <v>67484</v>
      </c>
      <c r="B1612" s="3" t="s">
        <v>66331</v>
      </c>
      <c r="C1612" s="3" t="str">
        <f t="shared" si="23"/>
        <v>斜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20056</v>
      </c>
      <c r="G1612" s="3" t="str">
        <f>IFERROR(VLOOKUP(F1612,New_Glyph!E:G,3,0),VLOOKUP(F1612,CID_MAP!A:D,4,0))</f>
        <v>uni659C-JP</v>
      </c>
    </row>
    <row r="1613" spans="1:7" ht="25.05" customHeight="1" x14ac:dyDescent="0.7">
      <c r="A1613" s="6" t="s">
        <v>67484</v>
      </c>
      <c r="B1613" s="3" t="s">
        <v>66328</v>
      </c>
      <c r="C1613" s="3" t="str">
        <f t="shared" si="23"/>
        <v>斜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62272</v>
      </c>
      <c r="G1613" s="3" t="str">
        <f>IFERROR(VLOOKUP(F1613,New_Glyph!E:G,3,0),VLOOKUP(F1613,CID_MAP!A:D,4,0))</f>
        <v>uni659CuE0101-JP</v>
      </c>
    </row>
    <row r="1614" spans="1:7" ht="25.05" customHeight="1" x14ac:dyDescent="0.7">
      <c r="A1614" s="6" t="s">
        <v>67485</v>
      </c>
      <c r="B1614" s="3" t="s">
        <v>66341</v>
      </c>
      <c r="C1614" s="3" t="str">
        <f t="shared" si="23"/>
        <v>斟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20059</v>
      </c>
      <c r="G1614" s="3" t="str">
        <f>IFERROR(VLOOKUP(F1614,New_Glyph!E:G,3,0),VLOOKUP(F1614,CID_MAP!A:D,4,0))</f>
        <v>uni659F-JP</v>
      </c>
    </row>
    <row r="1615" spans="1:7" ht="25.05" customHeight="1" x14ac:dyDescent="0.7">
      <c r="A1615" s="6" t="s">
        <v>67486</v>
      </c>
      <c r="B1615" s="3" t="s">
        <v>66341</v>
      </c>
      <c r="C1615" s="3" t="str">
        <f t="shared" si="23"/>
        <v>斥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20070</v>
      </c>
      <c r="G1615" s="3" t="str">
        <f>IFERROR(VLOOKUP(F1615,New_Glyph!E:G,3,0),VLOOKUP(F1615,CID_MAP!A:D,4,0))</f>
        <v>uni65A5-JP</v>
      </c>
    </row>
    <row r="1616" spans="1:7" ht="25.05" customHeight="1" x14ac:dyDescent="0.7">
      <c r="A1616" s="6" t="s">
        <v>67487</v>
      </c>
      <c r="B1616" s="3" t="s">
        <v>66331</v>
      </c>
      <c r="C1616" s="3" t="str">
        <f t="shared" si="23"/>
        <v>斧</v>
      </c>
      <c r="D1616" s="3" t="s">
        <v>65957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20073</v>
      </c>
      <c r="G1616" s="3" t="str">
        <f>IFERROR(VLOOKUP(F1616,New_Glyph!E:G,3,0),VLOOKUP(F1616,CID_MAP!A:D,4,0))</f>
        <v>uni65A7-JP</v>
      </c>
    </row>
    <row r="1617" spans="1:7" ht="25.05" customHeight="1" x14ac:dyDescent="0.7">
      <c r="A1617" s="6" t="s">
        <v>67487</v>
      </c>
      <c r="B1617" s="3" t="s">
        <v>66328</v>
      </c>
      <c r="C1617" s="3" t="str">
        <f t="shared" si="23"/>
        <v>斧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61858</v>
      </c>
      <c r="G1617" s="3" t="str">
        <f>IFERROR(VLOOKUP(F1617,New_Glyph!E:G,3,0),VLOOKUP(F1617,CID_MAP!A:D,4,0))</f>
        <v>uni65A7-JP90-JP</v>
      </c>
    </row>
    <row r="1618" spans="1:7" ht="25.05" customHeight="1" x14ac:dyDescent="0.7">
      <c r="A1618" s="6" t="s">
        <v>67488</v>
      </c>
      <c r="B1618" s="3" t="s">
        <v>66341</v>
      </c>
      <c r="C1618" s="3" t="str">
        <f t="shared" si="23"/>
        <v>斲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20089</v>
      </c>
      <c r="G1618" s="3" t="str">
        <f>IFERROR(VLOOKUP(F1618,New_Glyph!E:G,3,0),VLOOKUP(F1618,CID_MAP!A:D,4,0))</f>
        <v>uni65B2-JP</v>
      </c>
    </row>
    <row r="1619" spans="1:7" ht="25.05" customHeight="1" x14ac:dyDescent="0.7">
      <c r="A1619" s="6" t="s">
        <v>67489</v>
      </c>
      <c r="B1619" s="3" t="s">
        <v>66341</v>
      </c>
      <c r="C1619" s="3" t="str">
        <f t="shared" si="23"/>
        <v>斴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20094</v>
      </c>
      <c r="G1619" s="3" t="str">
        <f>IFERROR(VLOOKUP(F1619,New_Glyph!E:G,3,0),VLOOKUP(F1619,CID_MAP!A:D,4,0))</f>
        <v>uni65B4-JP</v>
      </c>
    </row>
    <row r="1620" spans="1:7" ht="25.05" customHeight="1" x14ac:dyDescent="0.7">
      <c r="A1620" s="6" t="s">
        <v>67490</v>
      </c>
      <c r="B1620" s="3" t="s">
        <v>66341</v>
      </c>
      <c r="C1620" s="3" t="str">
        <f t="shared" si="23"/>
        <v>斵</v>
      </c>
      <c r="D1620" s="3" t="s">
        <v>65957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20096</v>
      </c>
      <c r="G1620" s="3" t="str">
        <f>IFERROR(VLOOKUP(F1620,New_Glyph!E:G,3,0),VLOOKUP(F1620,CID_MAP!A:D,4,0))</f>
        <v>uni65B5-JP</v>
      </c>
    </row>
    <row r="1621" spans="1:7" ht="25.05" customHeight="1" x14ac:dyDescent="0.7">
      <c r="A1621" s="6" t="s">
        <v>67491</v>
      </c>
      <c r="B1621" s="3" t="s">
        <v>66341</v>
      </c>
      <c r="C1621" s="3" t="str">
        <f t="shared" si="23"/>
        <v>斷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20099</v>
      </c>
      <c r="G1621" s="3" t="str">
        <f>IFERROR(VLOOKUP(F1621,New_Glyph!E:G,3,0),VLOOKUP(F1621,CID_MAP!A:D,4,0))</f>
        <v>uni65B7-JP</v>
      </c>
    </row>
    <row r="1622" spans="1:7" ht="25.05" customHeight="1" x14ac:dyDescent="0.7">
      <c r="A1622" s="6" t="s">
        <v>67492</v>
      </c>
      <c r="B1622" s="3" t="s">
        <v>66341</v>
      </c>
      <c r="C1622" s="3" t="str">
        <f t="shared" si="23"/>
        <v>旁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20118</v>
      </c>
      <c r="G1622" s="3" t="str">
        <f>IFERROR(VLOOKUP(F1622,New_Glyph!E:G,3,0),VLOOKUP(F1622,CID_MAP!A:D,4,0))</f>
        <v>uni65C1-JP</v>
      </c>
    </row>
    <row r="1623" spans="1:7" ht="25.05" customHeight="1" x14ac:dyDescent="0.7">
      <c r="A1623" s="6" t="s">
        <v>67493</v>
      </c>
      <c r="B1623" s="3" t="s">
        <v>66331</v>
      </c>
      <c r="C1623" s="3" t="str">
        <f t="shared" si="23"/>
        <v>旅</v>
      </c>
      <c r="D1623" s="3" t="s">
        <v>65957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20127</v>
      </c>
      <c r="G1623" s="3" t="str">
        <f>IFERROR(VLOOKUP(F1623,New_Glyph!E:G,3,0),VLOOKUP(F1623,CID_MAP!A:D,4,0))</f>
        <v>uni65C5-JP</v>
      </c>
    </row>
    <row r="1624" spans="1:7" ht="25.05" customHeight="1" x14ac:dyDescent="0.7">
      <c r="A1624" s="6" t="s">
        <v>67493</v>
      </c>
      <c r="B1624" s="3" t="s">
        <v>66328</v>
      </c>
      <c r="C1624" s="3" t="str">
        <f t="shared" si="23"/>
        <v>旅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58796</v>
      </c>
      <c r="G1624" s="3" t="str">
        <f>IFERROR(VLOOKUP(F1624,New_Glyph!E:G,3,0),VLOOKUP(F1624,CID_MAP!A:D,4,0))</f>
        <v>uniF983-JP</v>
      </c>
    </row>
    <row r="1625" spans="1:7" ht="25.05" customHeight="1" x14ac:dyDescent="0.7">
      <c r="A1625" s="6" t="s">
        <v>67494</v>
      </c>
      <c r="B1625" s="3" t="s">
        <v>66341</v>
      </c>
      <c r="C1625" s="3" t="str">
        <f t="shared" si="23"/>
        <v>旉</v>
      </c>
      <c r="D1625" s="3" t="s">
        <v>65957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20134</v>
      </c>
      <c r="G1625" s="3" t="str">
        <f>IFERROR(VLOOKUP(F1625,New_Glyph!E:G,3,0),VLOOKUP(F1625,CID_MAP!A:D,4,0))</f>
        <v>uni65C9-JP</v>
      </c>
    </row>
    <row r="1626" spans="1:7" ht="25.05" customHeight="1" x14ac:dyDescent="0.7">
      <c r="A1626" s="6" t="s">
        <v>67495</v>
      </c>
      <c r="B1626" s="3" t="s">
        <v>66341</v>
      </c>
      <c r="C1626" s="3" t="str">
        <f t="shared" si="23"/>
        <v>旘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20165</v>
      </c>
      <c r="G1626" s="3" t="str">
        <f>IFERROR(VLOOKUP(F1626,New_Glyph!E:G,3,0),VLOOKUP(F1626,CID_MAP!A:D,4,0))</f>
        <v>uni65D8-JP</v>
      </c>
    </row>
    <row r="1627" spans="1:7" ht="25.05" customHeight="1" x14ac:dyDescent="0.7">
      <c r="A1627" s="6" t="s">
        <v>67496</v>
      </c>
      <c r="B1627" s="3" t="s">
        <v>66331</v>
      </c>
      <c r="C1627" s="3" t="str">
        <f t="shared" si="23"/>
        <v>旡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20184</v>
      </c>
      <c r="G1627" s="3" t="str">
        <f>IFERROR(VLOOKUP(F1627,New_Glyph!E:G,3,0),VLOOKUP(F1627,CID_MAP!A:D,4,0))</f>
        <v>uni65E1-JP</v>
      </c>
    </row>
    <row r="1628" spans="1:7" ht="25.05" customHeight="1" x14ac:dyDescent="0.7">
      <c r="A1628" s="6" t="s">
        <v>67496</v>
      </c>
      <c r="B1628" s="3" t="s">
        <v>66328</v>
      </c>
      <c r="C1628" s="3" t="str">
        <f t="shared" si="23"/>
        <v>旡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62275</v>
      </c>
      <c r="G1628" s="3" t="str">
        <f>IFERROR(VLOOKUP(F1628,New_Glyph!E:G,3,0),VLOOKUP(F1628,CID_MAP!A:D,4,0))</f>
        <v>uni65E1uE0101-JP</v>
      </c>
    </row>
    <row r="1629" spans="1:7" ht="25.05" customHeight="1" x14ac:dyDescent="0.7">
      <c r="A1629" s="6" t="s">
        <v>67497</v>
      </c>
      <c r="B1629" s="3" t="s">
        <v>66331</v>
      </c>
      <c r="C1629" s="3" t="str">
        <f t="shared" si="23"/>
        <v>既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20187</v>
      </c>
      <c r="G1629" s="3" t="str">
        <f>IFERROR(VLOOKUP(F1629,New_Glyph!E:G,3,0),VLOOKUP(F1629,CID_MAP!A:D,4,0))</f>
        <v>uni65E2-JP</v>
      </c>
    </row>
    <row r="1630" spans="1:7" ht="25.05" customHeight="1" x14ac:dyDescent="0.7">
      <c r="A1630" s="6" t="s">
        <v>67497</v>
      </c>
      <c r="B1630" s="3" t="s">
        <v>66329</v>
      </c>
      <c r="C1630" s="3" t="str">
        <f t="shared" si="23"/>
        <v>既</v>
      </c>
      <c r="D1630" s="3" t="s">
        <v>65957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58858</v>
      </c>
      <c r="G1630" s="3" t="str">
        <f>IFERROR(VLOOKUP(F1630,New_Glyph!E:G,3,0),VLOOKUP(F1630,CID_MAP!A:D,4,0))</f>
        <v>uniFA42-JP</v>
      </c>
    </row>
    <row r="1631" spans="1:7" ht="25.05" customHeight="1" x14ac:dyDescent="0.7">
      <c r="A1631" s="6" t="s">
        <v>67498</v>
      </c>
      <c r="B1631" s="3" t="s">
        <v>66341</v>
      </c>
      <c r="C1631" s="3" t="str">
        <f t="shared" si="23"/>
        <v>旣</v>
      </c>
      <c r="D1631" s="3" t="s">
        <v>65957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20191</v>
      </c>
      <c r="G1631" s="3" t="str">
        <f>IFERROR(VLOOKUP(F1631,New_Glyph!E:G,3,0),VLOOKUP(F1631,CID_MAP!A:D,4,0))</f>
        <v>uni65E3-KR</v>
      </c>
    </row>
    <row r="1632" spans="1:7" ht="25.05" customHeight="1" x14ac:dyDescent="0.7">
      <c r="A1632" s="6" t="s">
        <v>67499</v>
      </c>
      <c r="B1632" s="3" t="s">
        <v>66341</v>
      </c>
      <c r="C1632" s="3" t="str">
        <f t="shared" si="23"/>
        <v>日</v>
      </c>
      <c r="D1632" s="3" t="s">
        <v>65957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20195</v>
      </c>
      <c r="G1632" s="3" t="str">
        <f>IFERROR(VLOOKUP(F1632,New_Glyph!E:G,3,0),VLOOKUP(F1632,CID_MAP!A:D,4,0))</f>
        <v>uni65E5-JP</v>
      </c>
    </row>
    <row r="1633" spans="1:7" ht="25.05" customHeight="1" x14ac:dyDescent="0.7">
      <c r="A1633" s="6" t="s">
        <v>67500</v>
      </c>
      <c r="B1633" s="3" t="s">
        <v>66341</v>
      </c>
      <c r="C1633" s="3" t="str">
        <f t="shared" si="23"/>
        <v>旲</v>
      </c>
      <c r="D1633" s="3" t="s">
        <v>66339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20209</v>
      </c>
      <c r="G1633" s="3" t="str">
        <f>IFERROR(VLOOKUP(F1633,New_Glyph!E:G,3,0),VLOOKUP(F1633,CID_MAP!A:D,4,0))</f>
        <v>uni65F2-JP</v>
      </c>
    </row>
    <row r="1634" spans="1:7" ht="25.05" customHeight="1" x14ac:dyDescent="0.7">
      <c r="A1634" s="6" t="s">
        <v>67501</v>
      </c>
      <c r="B1634" s="3" t="s">
        <v>66341</v>
      </c>
      <c r="C1634" s="3" t="str">
        <f t="shared" si="23"/>
        <v>旹</v>
      </c>
      <c r="D1634" s="3" t="s">
        <v>66339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20218</v>
      </c>
      <c r="G1634" s="3" t="str">
        <f>IFERROR(VLOOKUP(F1634,New_Glyph!E:G,3,0),VLOOKUP(F1634,CID_MAP!A:D,4,0))</f>
        <v>uni65F9-JP</v>
      </c>
    </row>
    <row r="1635" spans="1:7" ht="25.05" customHeight="1" x14ac:dyDescent="0.7">
      <c r="A1635" s="6" t="s">
        <v>67502</v>
      </c>
      <c r="B1635" s="3" t="s">
        <v>66341</v>
      </c>
      <c r="C1635" s="3" t="str">
        <f t="shared" si="23"/>
        <v>旺</v>
      </c>
      <c r="D1635" s="3" t="s">
        <v>66339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20220</v>
      </c>
      <c r="G1635" s="3" t="str">
        <f>IFERROR(VLOOKUP(F1635,New_Glyph!E:G,3,0),VLOOKUP(F1635,CID_MAP!A:D,4,0))</f>
        <v>uni65FA-JP</v>
      </c>
    </row>
    <row r="1636" spans="1:7" ht="25.05" customHeight="1" x14ac:dyDescent="0.7">
      <c r="A1636" s="6" t="s">
        <v>67503</v>
      </c>
      <c r="B1636" s="3" t="s">
        <v>66341</v>
      </c>
      <c r="C1636" s="3" t="str">
        <f t="shared" si="23"/>
        <v>旻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20221</v>
      </c>
      <c r="G1636" s="3" t="str">
        <f>IFERROR(VLOOKUP(F1636,New_Glyph!E:G,3,0),VLOOKUP(F1636,CID_MAP!A:D,4,0))</f>
        <v>uni65FB-JP</v>
      </c>
    </row>
    <row r="1637" spans="1:7" ht="25.05" customHeight="1" x14ac:dyDescent="0.7">
      <c r="A1637" s="6" t="s">
        <v>67503</v>
      </c>
      <c r="B1637" s="3" t="s">
        <v>66331</v>
      </c>
      <c r="C1637" s="3" t="str">
        <f t="shared" si="23"/>
        <v>旻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20221</v>
      </c>
      <c r="G1637" s="3" t="str">
        <f>IFERROR(VLOOKUP(F1637,New_Glyph!E:G,3,0),VLOOKUP(F1637,CID_MAP!A:D,4,0))</f>
        <v>uni65FB-JP</v>
      </c>
    </row>
    <row r="1638" spans="1:7" ht="25.05" customHeight="1" x14ac:dyDescent="0.7">
      <c r="A1638" s="6" t="s">
        <v>67504</v>
      </c>
      <c r="B1638" s="3" t="s">
        <v>66341</v>
      </c>
      <c r="C1638" s="3" t="str">
        <f t="shared" si="23"/>
        <v>旾</v>
      </c>
      <c r="D1638" s="3" t="s">
        <v>66339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20227</v>
      </c>
      <c r="G1638" s="3" t="str">
        <f>IFERROR(VLOOKUP(F1638,New_Glyph!E:G,3,0),VLOOKUP(F1638,CID_MAP!A:D,4,0))</f>
        <v>uni65FE-JP</v>
      </c>
    </row>
    <row r="1639" spans="1:7" ht="25.05" customHeight="1" x14ac:dyDescent="0.7">
      <c r="A1639" s="6" t="s">
        <v>67505</v>
      </c>
      <c r="B1639" s="3" t="s">
        <v>66341</v>
      </c>
      <c r="C1639" s="3" t="str">
        <f t="shared" si="23"/>
        <v>昀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20230</v>
      </c>
      <c r="G1639" s="3" t="str">
        <f>IFERROR(VLOOKUP(F1639,New_Glyph!E:G,3,0),VLOOKUP(F1639,CID_MAP!A:D,4,0))</f>
        <v>uni6600-JP</v>
      </c>
    </row>
    <row r="1640" spans="1:7" ht="25.05" customHeight="1" x14ac:dyDescent="0.7">
      <c r="A1640" s="6" t="s">
        <v>67506</v>
      </c>
      <c r="B1640" s="3" t="s">
        <v>66341</v>
      </c>
      <c r="C1640" s="3" t="str">
        <f t="shared" si="23"/>
        <v>昂</v>
      </c>
      <c r="D1640" s="3" t="s">
        <v>65957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20234</v>
      </c>
      <c r="G1640" s="3" t="str">
        <f>IFERROR(VLOOKUP(F1640,New_Glyph!E:G,3,0),VLOOKUP(F1640,CID_MAP!A:D,4,0))</f>
        <v>uni6602-JP</v>
      </c>
    </row>
    <row r="1641" spans="1:7" ht="25.05" customHeight="1" x14ac:dyDescent="0.7">
      <c r="A1641" s="6" t="s">
        <v>67507</v>
      </c>
      <c r="B1641" s="3" t="s">
        <v>66341</v>
      </c>
      <c r="C1641" s="3" t="str">
        <f t="shared" si="23"/>
        <v>昇</v>
      </c>
      <c r="D1641" s="3" t="s">
        <v>65957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20244</v>
      </c>
      <c r="G1641" s="3" t="str">
        <f>IFERROR(VLOOKUP(F1641,New_Glyph!E:G,3,0),VLOOKUP(F1641,CID_MAP!A:D,4,0))</f>
        <v>uni6607-JP</v>
      </c>
    </row>
    <row r="1642" spans="1:7" ht="25.05" customHeight="1" x14ac:dyDescent="0.7">
      <c r="A1642" s="6" t="s">
        <v>67508</v>
      </c>
      <c r="B1642" s="3" t="s">
        <v>66341</v>
      </c>
      <c r="C1642" s="3" t="str">
        <f t="shared" ref="C1642:C1705" si="24">_xlfn.UNICHAR(HEX2DEC(A1642))</f>
        <v>昈</v>
      </c>
      <c r="D1642" s="3" t="s">
        <v>65957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20245</v>
      </c>
      <c r="G1642" s="3" t="str">
        <f>IFERROR(VLOOKUP(F1642,New_Glyph!E:G,3,0),VLOOKUP(F1642,CID_MAP!A:D,4,0))</f>
        <v>uni6608-JP</v>
      </c>
    </row>
    <row r="1643" spans="1:7" ht="25.05" customHeight="1" x14ac:dyDescent="0.7">
      <c r="A1643" s="6" t="s">
        <v>67509</v>
      </c>
      <c r="B1643" s="3" t="s">
        <v>66341</v>
      </c>
      <c r="C1643" s="3" t="str">
        <f t="shared" si="24"/>
        <v>昍</v>
      </c>
      <c r="D1643" s="3" t="s">
        <v>66339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20255</v>
      </c>
      <c r="G1643" s="3" t="str">
        <f>IFERROR(VLOOKUP(F1643,New_Glyph!E:G,3,0),VLOOKUP(F1643,CID_MAP!A:D,4,0))</f>
        <v>uni660D-JP</v>
      </c>
    </row>
    <row r="1644" spans="1:7" ht="25.05" customHeight="1" x14ac:dyDescent="0.7">
      <c r="A1644" s="6" t="s">
        <v>67510</v>
      </c>
      <c r="B1644" s="3" t="s">
        <v>66331</v>
      </c>
      <c r="C1644" s="3" t="str">
        <f t="shared" si="24"/>
        <v>明</v>
      </c>
      <c r="D1644" s="3" t="s">
        <v>65957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20256</v>
      </c>
      <c r="G1644" s="3" t="str">
        <f>IFERROR(VLOOKUP(F1644,New_Glyph!E:G,3,0),VLOOKUP(F1644,CID_MAP!A:D,4,0))</f>
        <v>uni660E-JP</v>
      </c>
    </row>
    <row r="1645" spans="1:7" ht="25.05" customHeight="1" x14ac:dyDescent="0.7">
      <c r="A1645" s="6" t="s">
        <v>67510</v>
      </c>
      <c r="B1645" s="3" t="s">
        <v>66328</v>
      </c>
      <c r="C1645" s="3" t="str">
        <f t="shared" si="24"/>
        <v>明</v>
      </c>
      <c r="D1645" s="3" t="s">
        <v>65957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62276</v>
      </c>
      <c r="G1645" s="3" t="str">
        <f>IFERROR(VLOOKUP(F1645,New_Glyph!E:G,3,0),VLOOKUP(F1645,CID_MAP!A:D,4,0))</f>
        <v>uni660EuE0101-JP</v>
      </c>
    </row>
    <row r="1646" spans="1:7" ht="25.05" customHeight="1" x14ac:dyDescent="0.7">
      <c r="A1646" s="6" t="s">
        <v>67511</v>
      </c>
      <c r="B1646" s="3" t="s">
        <v>66341</v>
      </c>
      <c r="C1646" s="3" t="str">
        <f t="shared" si="24"/>
        <v>昏</v>
      </c>
      <c r="D1646" s="3" t="s">
        <v>65957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20257</v>
      </c>
      <c r="G1646" s="3" t="str">
        <f>IFERROR(VLOOKUP(F1646,New_Glyph!E:G,3,0),VLOOKUP(F1646,CID_MAP!A:D,4,0))</f>
        <v>uni660F-JP</v>
      </c>
    </row>
    <row r="1647" spans="1:7" ht="25.05" customHeight="1" x14ac:dyDescent="0.7">
      <c r="A1647" s="6" t="s">
        <v>67512</v>
      </c>
      <c r="B1647" s="3" t="s">
        <v>66341</v>
      </c>
      <c r="C1647" s="3" t="str">
        <f t="shared" si="24"/>
        <v>昝</v>
      </c>
      <c r="D1647" s="3" t="s">
        <v>66339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20278</v>
      </c>
      <c r="G1647" s="3" t="str">
        <f>IFERROR(VLOOKUP(F1647,New_Glyph!E:G,3,0),VLOOKUP(F1647,CID_MAP!A:D,4,0))</f>
        <v>uni661D-CN</v>
      </c>
    </row>
    <row r="1648" spans="1:7" ht="25.05" customHeight="1" x14ac:dyDescent="0.7">
      <c r="A1648" s="6" t="s">
        <v>67513</v>
      </c>
      <c r="B1648" s="3" t="s">
        <v>66331</v>
      </c>
      <c r="C1648" s="3" t="str">
        <f t="shared" si="24"/>
        <v>昞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62277</v>
      </c>
      <c r="G1648" s="3" t="str">
        <f>IFERROR(VLOOKUP(F1648,New_Glyph!E:G,3,0),VLOOKUP(F1648,CID_MAP!A:D,4,0))</f>
        <v>uni661EuE0101-JP</v>
      </c>
    </row>
    <row r="1649" spans="1:7" ht="25.05" customHeight="1" x14ac:dyDescent="0.7">
      <c r="A1649" s="6" t="s">
        <v>67513</v>
      </c>
      <c r="B1649" s="3" t="s">
        <v>66328</v>
      </c>
      <c r="C1649" s="3" t="str">
        <f t="shared" si="24"/>
        <v>昞</v>
      </c>
      <c r="D1649" s="3" t="s">
        <v>65957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20280</v>
      </c>
      <c r="G1649" s="3" t="str">
        <f>IFERROR(VLOOKUP(F1649,New_Glyph!E:G,3,0),VLOOKUP(F1649,CID_MAP!A:D,4,0))</f>
        <v>uni661E-JP</v>
      </c>
    </row>
    <row r="1650" spans="1:7" ht="25.05" customHeight="1" x14ac:dyDescent="0.7">
      <c r="A1650" s="6" t="s">
        <v>67514</v>
      </c>
      <c r="B1650" s="3" t="s">
        <v>66341</v>
      </c>
      <c r="C1650" s="3" t="str">
        <f t="shared" si="24"/>
        <v>昡</v>
      </c>
      <c r="D1650" s="3" t="s">
        <v>66339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20285</v>
      </c>
      <c r="G1650" s="3" t="str">
        <f>IFERROR(VLOOKUP(F1650,New_Glyph!E:G,3,0),VLOOKUP(F1650,CID_MAP!A:D,4,0))</f>
        <v>uni6621-JP</v>
      </c>
    </row>
    <row r="1651" spans="1:7" ht="25.05" customHeight="1" x14ac:dyDescent="0.7">
      <c r="A1651" s="6" t="s">
        <v>67515</v>
      </c>
      <c r="B1651" s="3" t="s">
        <v>66341</v>
      </c>
      <c r="C1651" s="3" t="str">
        <f t="shared" si="24"/>
        <v>昤</v>
      </c>
      <c r="D1651" s="3" t="s">
        <v>65957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20290</v>
      </c>
      <c r="G1651" s="3" t="str">
        <f>IFERROR(VLOOKUP(F1651,New_Glyph!E:G,3,0),VLOOKUP(F1651,CID_MAP!A:D,4,0))</f>
        <v>uni6624-JP</v>
      </c>
    </row>
    <row r="1652" spans="1:7" ht="25.05" customHeight="1" x14ac:dyDescent="0.7">
      <c r="A1652" s="6" t="s">
        <v>67516</v>
      </c>
      <c r="B1652" s="3" t="s">
        <v>66341</v>
      </c>
      <c r="C1652" s="3" t="str">
        <f t="shared" si="24"/>
        <v>昦</v>
      </c>
      <c r="D1652" s="3" t="s">
        <v>66339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20295</v>
      </c>
      <c r="G1652" s="3" t="str">
        <f>IFERROR(VLOOKUP(F1652,New_Glyph!E:G,3,0),VLOOKUP(F1652,CID_MAP!A:D,4,0))</f>
        <v>uni6626-JP</v>
      </c>
    </row>
    <row r="1653" spans="1:7" ht="25.05" customHeight="1" x14ac:dyDescent="0.7">
      <c r="A1653" s="6" t="s">
        <v>67517</v>
      </c>
      <c r="B1653" s="3" t="s">
        <v>66341</v>
      </c>
      <c r="C1653" s="3" t="str">
        <f t="shared" si="24"/>
        <v>昬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20302</v>
      </c>
      <c r="G1653" s="3" t="str">
        <f>IFERROR(VLOOKUP(F1653,New_Glyph!E:G,3,0),VLOOKUP(F1653,CID_MAP!A:D,4,0))</f>
        <v>uni662C-JP</v>
      </c>
    </row>
    <row r="1654" spans="1:7" ht="25.05" customHeight="1" x14ac:dyDescent="0.7">
      <c r="A1654" s="6" t="s">
        <v>67518</v>
      </c>
      <c r="B1654" s="3" t="s">
        <v>66341</v>
      </c>
      <c r="C1654" s="3" t="str">
        <f t="shared" si="24"/>
        <v>昶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20316</v>
      </c>
      <c r="G1654" s="3" t="str">
        <f>IFERROR(VLOOKUP(F1654,New_Glyph!E:G,3,0),VLOOKUP(F1654,CID_MAP!A:D,4,0))</f>
        <v>uni6636-JP</v>
      </c>
    </row>
    <row r="1655" spans="1:7" ht="25.05" customHeight="1" x14ac:dyDescent="0.7">
      <c r="A1655" s="6" t="s">
        <v>67519</v>
      </c>
      <c r="B1655" s="3" t="s">
        <v>66341</v>
      </c>
      <c r="C1655" s="3" t="str">
        <f t="shared" si="24"/>
        <v>昼</v>
      </c>
      <c r="D1655" s="3" t="s">
        <v>65957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20323</v>
      </c>
      <c r="G1655" s="3" t="str">
        <f>IFERROR(VLOOKUP(F1655,New_Glyph!E:G,3,0),VLOOKUP(F1655,CID_MAP!A:D,4,0))</f>
        <v>uni663C-JP</v>
      </c>
    </row>
    <row r="1656" spans="1:7" ht="25.05" customHeight="1" x14ac:dyDescent="0.7">
      <c r="A1656" s="6" t="s">
        <v>67520</v>
      </c>
      <c r="B1656" s="3" t="s">
        <v>66341</v>
      </c>
      <c r="C1656" s="3" t="str">
        <f t="shared" si="24"/>
        <v>晈</v>
      </c>
      <c r="D1656" s="3" t="s">
        <v>65957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20338</v>
      </c>
      <c r="G1656" s="3" t="str">
        <f>IFERROR(VLOOKUP(F1656,New_Glyph!E:G,3,0),VLOOKUP(F1656,CID_MAP!A:D,4,0))</f>
        <v>uni6648-JP</v>
      </c>
    </row>
    <row r="1657" spans="1:7" ht="25.05" customHeight="1" x14ac:dyDescent="0.7">
      <c r="A1657" s="6" t="s">
        <v>67520</v>
      </c>
      <c r="B1657" s="3" t="s">
        <v>66328</v>
      </c>
      <c r="C1657" s="3" t="str">
        <f t="shared" si="24"/>
        <v>晈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20338</v>
      </c>
      <c r="G1657" s="3" t="str">
        <f>IFERROR(VLOOKUP(F1657,New_Glyph!E:G,3,0),VLOOKUP(F1657,CID_MAP!A:D,4,0))</f>
        <v>uni6648-JP</v>
      </c>
    </row>
    <row r="1658" spans="1:7" ht="25.05" customHeight="1" x14ac:dyDescent="0.7">
      <c r="A1658" s="6" t="s">
        <v>67521</v>
      </c>
      <c r="B1658" s="3" t="s">
        <v>66341</v>
      </c>
      <c r="C1658" s="3" t="str">
        <f t="shared" si="24"/>
        <v>晋</v>
      </c>
      <c r="D1658" s="3" t="s">
        <v>66339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20344</v>
      </c>
      <c r="G1658" s="3" t="str">
        <f>IFERROR(VLOOKUP(F1658,New_Glyph!E:G,3,0),VLOOKUP(F1658,CID_MAP!A:D,4,0))</f>
        <v>uni664B-JP</v>
      </c>
    </row>
    <row r="1659" spans="1:7" ht="25.05" customHeight="1" x14ac:dyDescent="0.7">
      <c r="A1659" s="6" t="s">
        <v>67522</v>
      </c>
      <c r="B1659" s="3" t="s">
        <v>66341</v>
      </c>
      <c r="C1659" s="3" t="str">
        <f t="shared" si="24"/>
        <v>晙</v>
      </c>
      <c r="D1659" s="3" t="s">
        <v>65957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20362</v>
      </c>
      <c r="G1659" s="3" t="str">
        <f>IFERROR(VLOOKUP(F1659,New_Glyph!E:G,3,0),VLOOKUP(F1659,CID_MAP!A:D,4,0))</f>
        <v>uni6659-JP</v>
      </c>
    </row>
    <row r="1660" spans="1:7" ht="25.05" customHeight="1" x14ac:dyDescent="0.7">
      <c r="A1660" s="6" t="s">
        <v>67523</v>
      </c>
      <c r="B1660" s="3" t="s">
        <v>66329</v>
      </c>
      <c r="C1660" s="3" t="str">
        <f t="shared" si="24"/>
        <v>晟</v>
      </c>
      <c r="D1660" s="3" t="s">
        <v>65957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20372</v>
      </c>
      <c r="G1660" s="3" t="str">
        <f>IFERROR(VLOOKUP(F1660,New_Glyph!E:G,3,0),VLOOKUP(F1660,CID_MAP!A:D,4,0))</f>
        <v>uni665F-JP</v>
      </c>
    </row>
    <row r="1661" spans="1:7" ht="25.05" customHeight="1" x14ac:dyDescent="0.7">
      <c r="A1661" s="6" t="s">
        <v>67523</v>
      </c>
      <c r="B1661" s="3" t="s">
        <v>66327</v>
      </c>
      <c r="C1661" s="3" t="str">
        <f t="shared" si="24"/>
        <v>晟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62278</v>
      </c>
      <c r="G1661" s="3" t="str">
        <f>IFERROR(VLOOKUP(F1661,New_Glyph!E:G,3,0),VLOOKUP(F1661,CID_MAP!A:D,4,0))</f>
        <v>uni665FuE0101-JP</v>
      </c>
    </row>
    <row r="1662" spans="1:7" ht="25.05" customHeight="1" x14ac:dyDescent="0.7">
      <c r="A1662" s="6" t="s">
        <v>67524</v>
      </c>
      <c r="B1662" s="3" t="s">
        <v>66331</v>
      </c>
      <c r="C1662" s="3" t="str">
        <f t="shared" si="24"/>
        <v>晦</v>
      </c>
      <c r="D1662" s="3" t="s">
        <v>65957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61859</v>
      </c>
      <c r="G1662" s="3" t="str">
        <f>IFERROR(VLOOKUP(F1662,New_Glyph!E:G,3,0),VLOOKUP(F1662,CID_MAP!A:D,4,0))</f>
        <v>uni6666-JP90-JP</v>
      </c>
    </row>
    <row r="1663" spans="1:7" ht="25.05" customHeight="1" x14ac:dyDescent="0.7">
      <c r="A1663" s="6" t="s">
        <v>67524</v>
      </c>
      <c r="B1663" s="3" t="s">
        <v>66328</v>
      </c>
      <c r="C1663" s="3" t="str">
        <f t="shared" si="24"/>
        <v>晦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20381</v>
      </c>
      <c r="G1663" s="3" t="str">
        <f>IFERROR(VLOOKUP(F1663,New_Glyph!E:G,3,0),VLOOKUP(F1663,CID_MAP!A:D,4,0))</f>
        <v>uni6666-JP</v>
      </c>
    </row>
    <row r="1664" spans="1:7" ht="25.05" customHeight="1" x14ac:dyDescent="0.7">
      <c r="A1664" s="6" t="s">
        <v>67525</v>
      </c>
      <c r="B1664" s="3" t="s">
        <v>66331</v>
      </c>
      <c r="C1664" s="3" t="str">
        <f t="shared" si="24"/>
        <v>晧</v>
      </c>
      <c r="D1664" s="3" t="s">
        <v>65957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20383</v>
      </c>
      <c r="G1664" s="3" t="str">
        <f>IFERROR(VLOOKUP(F1664,New_Glyph!E:G,3,0),VLOOKUP(F1664,CID_MAP!A:D,4,0))</f>
        <v>uni6667-JP</v>
      </c>
    </row>
    <row r="1665" spans="1:7" ht="25.05" customHeight="1" x14ac:dyDescent="0.7">
      <c r="A1665" s="6" t="s">
        <v>67525</v>
      </c>
      <c r="B1665" s="3" t="s">
        <v>66328</v>
      </c>
      <c r="C1665" s="3" t="str">
        <f t="shared" si="24"/>
        <v>晧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62281</v>
      </c>
      <c r="G1665" s="3" t="str">
        <f>IFERROR(VLOOKUP(F1665,New_Glyph!E:G,3,0),VLOOKUP(F1665,CID_MAP!A:D,4,0))</f>
        <v>uni6667uE0101-JP</v>
      </c>
    </row>
    <row r="1666" spans="1:7" ht="25.05" customHeight="1" x14ac:dyDescent="0.7">
      <c r="A1666" s="6" t="s">
        <v>67526</v>
      </c>
      <c r="B1666" s="3" t="s">
        <v>66341</v>
      </c>
      <c r="C1666" s="3" t="str">
        <f t="shared" si="24"/>
        <v>晫</v>
      </c>
      <c r="D1666" s="3" t="s">
        <v>65957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20390</v>
      </c>
      <c r="G1666" s="3" t="str">
        <f>IFERROR(VLOOKUP(F1666,New_Glyph!E:G,3,0),VLOOKUP(F1666,CID_MAP!A:D,4,0))</f>
        <v>uni666B-JP</v>
      </c>
    </row>
    <row r="1667" spans="1:7" ht="25.05" customHeight="1" x14ac:dyDescent="0.7">
      <c r="A1667" s="6" t="s">
        <v>67527</v>
      </c>
      <c r="B1667" s="3" t="s">
        <v>66341</v>
      </c>
      <c r="C1667" s="3" t="str">
        <f t="shared" si="24"/>
        <v>晭</v>
      </c>
      <c r="D1667" s="3" t="s">
        <v>66339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20393</v>
      </c>
      <c r="G1667" s="3" t="str">
        <f>IFERROR(VLOOKUP(F1667,New_Glyph!E:G,3,0),VLOOKUP(F1667,CID_MAP!A:D,4,0))</f>
        <v>uni666D-JP</v>
      </c>
    </row>
    <row r="1668" spans="1:7" ht="25.05" customHeight="1" x14ac:dyDescent="0.7">
      <c r="A1668" s="6" t="s">
        <v>67528</v>
      </c>
      <c r="B1668" s="3" t="s">
        <v>66331</v>
      </c>
      <c r="C1668" s="3" t="str">
        <f t="shared" si="24"/>
        <v>晴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20403</v>
      </c>
      <c r="G1668" s="3" t="str">
        <f>IFERROR(VLOOKUP(F1668,New_Glyph!E:G,3,0),VLOOKUP(F1668,CID_MAP!A:D,4,0))</f>
        <v>uni6674-JP</v>
      </c>
    </row>
    <row r="1669" spans="1:7" ht="25.05" customHeight="1" x14ac:dyDescent="0.7">
      <c r="A1669" s="6" t="s">
        <v>67528</v>
      </c>
      <c r="B1669" s="3" t="s">
        <v>66328</v>
      </c>
      <c r="C1669" s="3" t="str">
        <f t="shared" si="24"/>
        <v>晴</v>
      </c>
      <c r="D1669" s="3" t="s">
        <v>65957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58809</v>
      </c>
      <c r="G1669" s="3" t="str">
        <f>IFERROR(VLOOKUP(F1669,New_Glyph!E:G,3,0),VLOOKUP(F1669,CID_MAP!A:D,4,0))</f>
        <v>uniFA12-JP</v>
      </c>
    </row>
    <row r="1670" spans="1:7" ht="25.05" customHeight="1" x14ac:dyDescent="0.7">
      <c r="A1670" s="6" t="s">
        <v>67529</v>
      </c>
      <c r="B1670" s="3" t="s">
        <v>66341</v>
      </c>
      <c r="C1670" s="3" t="str">
        <f t="shared" si="24"/>
        <v>晶</v>
      </c>
      <c r="D1670" s="3" t="s">
        <v>65957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20407</v>
      </c>
      <c r="G1670" s="3" t="str">
        <f>IFERROR(VLOOKUP(F1670,New_Glyph!E:G,3,0),VLOOKUP(F1670,CID_MAP!A:D,4,0))</f>
        <v>uni6676-JP</v>
      </c>
    </row>
    <row r="1671" spans="1:7" ht="25.05" customHeight="1" x14ac:dyDescent="0.7">
      <c r="A1671" s="6" t="s">
        <v>67530</v>
      </c>
      <c r="B1671" s="3" t="s">
        <v>66331</v>
      </c>
      <c r="C1671" s="3" t="str">
        <f t="shared" si="24"/>
        <v>晷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62284</v>
      </c>
      <c r="G1671" s="3" t="str">
        <f>IFERROR(VLOOKUP(F1671,New_Glyph!E:G,3,0),VLOOKUP(F1671,CID_MAP!A:D,4,0))</f>
        <v>uni6677uE0101-JP</v>
      </c>
    </row>
    <row r="1672" spans="1:7" ht="25.05" customHeight="1" x14ac:dyDescent="0.7">
      <c r="A1672" s="6" t="s">
        <v>67530</v>
      </c>
      <c r="B1672" s="3" t="s">
        <v>66328</v>
      </c>
      <c r="C1672" s="3" t="str">
        <f t="shared" si="24"/>
        <v>晷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20408</v>
      </c>
      <c r="G1672" s="3" t="str">
        <f>IFERROR(VLOOKUP(F1672,New_Glyph!E:G,3,0),VLOOKUP(F1672,CID_MAP!A:D,4,0))</f>
        <v>uni6677-JP</v>
      </c>
    </row>
    <row r="1673" spans="1:7" ht="25.05" customHeight="1" x14ac:dyDescent="0.7">
      <c r="A1673" s="6" t="s">
        <v>67531</v>
      </c>
      <c r="B1673" s="3" t="s">
        <v>66331</v>
      </c>
      <c r="C1673" s="3" t="str">
        <f t="shared" si="24"/>
        <v>暀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20421</v>
      </c>
      <c r="G1673" s="3" t="str">
        <f>IFERROR(VLOOKUP(F1673,New_Glyph!E:G,3,0),VLOOKUP(F1673,CID_MAP!A:D,4,0))</f>
        <v>uni6680-JP</v>
      </c>
    </row>
    <row r="1674" spans="1:7" ht="25.05" customHeight="1" x14ac:dyDescent="0.7">
      <c r="A1674" s="6" t="s">
        <v>67532</v>
      </c>
      <c r="B1674" s="3" t="s">
        <v>66331</v>
      </c>
      <c r="C1674" s="3" t="str">
        <f t="shared" si="24"/>
        <v>暁</v>
      </c>
      <c r="D1674" s="3" t="s">
        <v>65957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20423</v>
      </c>
      <c r="G1674" s="3" t="str">
        <f>IFERROR(VLOOKUP(F1674,New_Glyph!E:G,3,0),VLOOKUP(F1674,CID_MAP!A:D,4,0))</f>
        <v>uni6681-JP</v>
      </c>
    </row>
    <row r="1675" spans="1:7" ht="25.05" customHeight="1" x14ac:dyDescent="0.7">
      <c r="A1675" s="6" t="s">
        <v>67533</v>
      </c>
      <c r="B1675" s="3" t="s">
        <v>66341</v>
      </c>
      <c r="C1675" s="3" t="str">
        <f t="shared" si="24"/>
        <v>暎</v>
      </c>
      <c r="D1675" s="3" t="s">
        <v>65957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20443</v>
      </c>
      <c r="G1675" s="3" t="str">
        <f>IFERROR(VLOOKUP(F1675,New_Glyph!E:G,3,0),VLOOKUP(F1675,CID_MAP!A:D,4,0))</f>
        <v>uni668E-JP</v>
      </c>
    </row>
    <row r="1676" spans="1:7" ht="25.05" customHeight="1" x14ac:dyDescent="0.7">
      <c r="A1676" s="6" t="s">
        <v>67534</v>
      </c>
      <c r="B1676" s="3" t="s">
        <v>66341</v>
      </c>
      <c r="C1676" s="3" t="str">
        <f t="shared" si="24"/>
        <v>暐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20446</v>
      </c>
      <c r="G1676" s="3" t="str">
        <f>IFERROR(VLOOKUP(F1676,New_Glyph!E:G,3,0),VLOOKUP(F1676,CID_MAP!A:D,4,0))</f>
        <v>uni6690-JP</v>
      </c>
    </row>
    <row r="1677" spans="1:7" ht="25.05" customHeight="1" x14ac:dyDescent="0.7">
      <c r="A1677" s="6" t="s">
        <v>67535</v>
      </c>
      <c r="B1677" s="3" t="s">
        <v>66331</v>
      </c>
      <c r="C1677" s="3" t="str">
        <f t="shared" si="24"/>
        <v>暑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20449</v>
      </c>
      <c r="G1677" s="3" t="str">
        <f>IFERROR(VLOOKUP(F1677,New_Glyph!E:G,3,0),VLOOKUP(F1677,CID_MAP!A:D,4,0))</f>
        <v>uni6691-JP</v>
      </c>
    </row>
    <row r="1678" spans="1:7" ht="25.05" customHeight="1" x14ac:dyDescent="0.7">
      <c r="A1678" s="6" t="s">
        <v>67535</v>
      </c>
      <c r="B1678" s="3" t="s">
        <v>66328</v>
      </c>
      <c r="C1678" s="3" t="str">
        <f t="shared" si="24"/>
        <v>暑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58859</v>
      </c>
      <c r="G1678" s="3" t="str">
        <f>IFERROR(VLOOKUP(F1678,New_Glyph!E:G,3,0),VLOOKUP(F1678,CID_MAP!A:D,4,0))</f>
        <v>uniFA43-JP</v>
      </c>
    </row>
    <row r="1679" spans="1:7" ht="25.05" customHeight="1" x14ac:dyDescent="0.7">
      <c r="A1679" s="6" t="s">
        <v>67536</v>
      </c>
      <c r="B1679" s="3" t="s">
        <v>66331</v>
      </c>
      <c r="C1679" s="3" t="str">
        <f t="shared" si="24"/>
        <v>暖</v>
      </c>
      <c r="D1679" s="3" t="s">
        <v>65957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20454</v>
      </c>
      <c r="G1679" s="3" t="str">
        <f>IFERROR(VLOOKUP(F1679,New_Glyph!E:G,3,0),VLOOKUP(F1679,CID_MAP!A:D,4,0))</f>
        <v>uni6696-CN</v>
      </c>
    </row>
    <row r="1680" spans="1:7" ht="25.05" customHeight="1" x14ac:dyDescent="0.7">
      <c r="A1680" s="6" t="s">
        <v>67536</v>
      </c>
      <c r="B1680" s="3" t="s">
        <v>66328</v>
      </c>
      <c r="C1680" s="3" t="str">
        <f t="shared" si="24"/>
        <v>暖</v>
      </c>
      <c r="D1680" s="3" t="s">
        <v>65957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62286</v>
      </c>
      <c r="G1680" s="3" t="str">
        <f>IFERROR(VLOOKUP(F1680,New_Glyph!E:G,3,0),VLOOKUP(F1680,CID_MAP!A:D,4,0))</f>
        <v>uni6696uE0101-JP</v>
      </c>
    </row>
    <row r="1681" spans="1:7" ht="25.05" customHeight="1" x14ac:dyDescent="0.7">
      <c r="A1681" s="6" t="s">
        <v>67537</v>
      </c>
      <c r="B1681" s="3" t="s">
        <v>66331</v>
      </c>
      <c r="C1681" s="3" t="str">
        <f t="shared" si="24"/>
        <v>暗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20455</v>
      </c>
      <c r="G1681" s="3" t="str">
        <f>IFERROR(VLOOKUP(F1681,New_Glyph!E:G,3,0),VLOOKUP(F1681,CID_MAP!A:D,4,0))</f>
        <v>uni6697-JP</v>
      </c>
    </row>
    <row r="1682" spans="1:7" ht="25.05" customHeight="1" x14ac:dyDescent="0.7">
      <c r="A1682" s="6" t="s">
        <v>67537</v>
      </c>
      <c r="B1682" s="3" t="s">
        <v>66328</v>
      </c>
      <c r="C1682" s="3" t="str">
        <f t="shared" si="24"/>
        <v>暗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62287</v>
      </c>
      <c r="G1682" s="3" t="str">
        <f>IFERROR(VLOOKUP(F1682,New_Glyph!E:G,3,0),VLOOKUP(F1682,CID_MAP!A:D,4,0))</f>
        <v>uni6697uE0101-JP</v>
      </c>
    </row>
    <row r="1683" spans="1:7" ht="25.05" customHeight="1" x14ac:dyDescent="0.7">
      <c r="A1683" s="6" t="s">
        <v>67538</v>
      </c>
      <c r="B1683" s="3" t="s">
        <v>66341</v>
      </c>
      <c r="C1683" s="3" t="str">
        <f t="shared" si="24"/>
        <v>暚</v>
      </c>
      <c r="D1683" s="3" t="s">
        <v>66339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20460</v>
      </c>
      <c r="G1683" s="3" t="str">
        <f>IFERROR(VLOOKUP(F1683,New_Glyph!E:G,3,0),VLOOKUP(F1683,CID_MAP!A:D,4,0))</f>
        <v>uni669A-JP</v>
      </c>
    </row>
    <row r="1684" spans="1:7" ht="25.05" customHeight="1" x14ac:dyDescent="0.7">
      <c r="A1684" s="6" t="s">
        <v>67539</v>
      </c>
      <c r="B1684" s="3" t="s">
        <v>66341</v>
      </c>
      <c r="C1684" s="3" t="str">
        <f t="shared" si="24"/>
        <v>暜</v>
      </c>
      <c r="D1684" s="3" t="s">
        <v>65957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20465</v>
      </c>
      <c r="G1684" s="3" t="str">
        <f>IFERROR(VLOOKUP(F1684,New_Glyph!E:G,3,0),VLOOKUP(F1684,CID_MAP!A:D,4,0))</f>
        <v>uni669C-JP</v>
      </c>
    </row>
    <row r="1685" spans="1:7" ht="25.05" customHeight="1" x14ac:dyDescent="0.7">
      <c r="A1685" s="6" t="s">
        <v>67540</v>
      </c>
      <c r="B1685" s="3" t="s">
        <v>66341</v>
      </c>
      <c r="C1685" s="3" t="str">
        <f t="shared" si="24"/>
        <v>暠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20472</v>
      </c>
      <c r="G1685" s="3" t="str">
        <f>IFERROR(VLOOKUP(F1685,New_Glyph!E:G,3,0),VLOOKUP(F1685,CID_MAP!A:D,4,0))</f>
        <v>uni66A0-JP</v>
      </c>
    </row>
    <row r="1686" spans="1:7" ht="25.05" customHeight="1" x14ac:dyDescent="0.7">
      <c r="A1686" s="6" t="s">
        <v>67541</v>
      </c>
      <c r="B1686" s="3" t="s">
        <v>66341</v>
      </c>
      <c r="C1686" s="3" t="str">
        <f t="shared" si="24"/>
        <v>暤</v>
      </c>
      <c r="D1686" s="3" t="s">
        <v>66339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20479</v>
      </c>
      <c r="G1686" s="3" t="str">
        <f>IFERROR(VLOOKUP(F1686,New_Glyph!E:G,3,0),VLOOKUP(F1686,CID_MAP!A:D,4,0))</f>
        <v>uni66A4-JP</v>
      </c>
    </row>
    <row r="1687" spans="1:7" ht="25.05" customHeight="1" x14ac:dyDescent="0.7">
      <c r="A1687" s="6" t="s">
        <v>67542</v>
      </c>
      <c r="B1687" s="3" t="s">
        <v>66341</v>
      </c>
      <c r="C1687" s="3" t="str">
        <f t="shared" si="24"/>
        <v>暭</v>
      </c>
      <c r="D1687" s="3" t="s">
        <v>66339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20492</v>
      </c>
      <c r="G1687" s="3" t="str">
        <f>IFERROR(VLOOKUP(F1687,New_Glyph!E:G,3,0),VLOOKUP(F1687,CID_MAP!A:D,4,0))</f>
        <v>uni66AD-JP</v>
      </c>
    </row>
    <row r="1688" spans="1:7" ht="25.05" customHeight="1" x14ac:dyDescent="0.7">
      <c r="A1688" s="6" t="s">
        <v>67543</v>
      </c>
      <c r="B1688" s="3" t="s">
        <v>66341</v>
      </c>
      <c r="C1688" s="3" t="str">
        <f t="shared" si="24"/>
        <v>暮</v>
      </c>
      <c r="D1688" s="3" t="s">
        <v>65957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20494</v>
      </c>
      <c r="G1688" s="3" t="str">
        <f>IFERROR(VLOOKUP(F1688,New_Glyph!E:G,3,0),VLOOKUP(F1688,CID_MAP!A:D,4,0))</f>
        <v>uni66AE-CN</v>
      </c>
    </row>
    <row r="1689" spans="1:7" ht="25.05" customHeight="1" x14ac:dyDescent="0.7">
      <c r="A1689" s="6" t="s">
        <v>67544</v>
      </c>
      <c r="B1689" s="3" t="s">
        <v>66341</v>
      </c>
      <c r="C1689" s="3" t="str">
        <f t="shared" si="24"/>
        <v>暱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20499</v>
      </c>
      <c r="G1689" s="3" t="str">
        <f>IFERROR(VLOOKUP(F1689,New_Glyph!E:G,3,0),VLOOKUP(F1689,CID_MAP!A:D,4,0))</f>
        <v>uni66B1-JP</v>
      </c>
    </row>
    <row r="1690" spans="1:7" ht="25.05" customHeight="1" x14ac:dyDescent="0.7">
      <c r="A1690" s="6" t="s">
        <v>67545</v>
      </c>
      <c r="B1690" s="3" t="s">
        <v>66341</v>
      </c>
      <c r="C1690" s="3" t="str">
        <f t="shared" si="24"/>
        <v>暳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20504</v>
      </c>
      <c r="G1690" s="3" t="str">
        <f>IFERROR(VLOOKUP(F1690,New_Glyph!E:G,3,0),VLOOKUP(F1690,CID_MAP!A:D,4,0))</f>
        <v>uni66B3-JP</v>
      </c>
    </row>
    <row r="1691" spans="1:7" ht="25.05" customHeight="1" x14ac:dyDescent="0.7">
      <c r="A1691" s="6" t="s">
        <v>67546</v>
      </c>
      <c r="B1691" s="3" t="s">
        <v>66341</v>
      </c>
      <c r="C1691" s="3" t="str">
        <f t="shared" si="24"/>
        <v>暸</v>
      </c>
      <c r="D1691" s="3" t="s">
        <v>66339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20511</v>
      </c>
      <c r="G1691" s="3" t="str">
        <f>IFERROR(VLOOKUP(F1691,New_Glyph!E:G,3,0),VLOOKUP(F1691,CID_MAP!A:D,4,0))</f>
        <v>uni66B8-JP</v>
      </c>
    </row>
    <row r="1692" spans="1:7" ht="25.05" customHeight="1" x14ac:dyDescent="0.7">
      <c r="A1692" s="6" t="s">
        <v>67547</v>
      </c>
      <c r="B1692" s="3" t="s">
        <v>66341</v>
      </c>
      <c r="C1692" s="3" t="str">
        <f t="shared" si="24"/>
        <v>暹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20512</v>
      </c>
      <c r="G1692" s="3" t="str">
        <f>IFERROR(VLOOKUP(F1692,New_Glyph!E:G,3,0),VLOOKUP(F1692,CID_MAP!A:D,4,0))</f>
        <v>uni66B9-JP</v>
      </c>
    </row>
    <row r="1693" spans="1:7" ht="25.05" customHeight="1" x14ac:dyDescent="0.7">
      <c r="A1693" s="6" t="s">
        <v>67548</v>
      </c>
      <c r="B1693" s="3" t="s">
        <v>66341</v>
      </c>
      <c r="C1693" s="3" t="str">
        <f t="shared" si="24"/>
        <v>暼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20518</v>
      </c>
      <c r="G1693" s="3" t="str">
        <f>IFERROR(VLOOKUP(F1693,New_Glyph!E:G,3,0),VLOOKUP(F1693,CID_MAP!A:D,4,0))</f>
        <v>uni66BC-JP</v>
      </c>
    </row>
    <row r="1694" spans="1:7" ht="25.05" customHeight="1" x14ac:dyDescent="0.7">
      <c r="A1694" s="6" t="s">
        <v>67549</v>
      </c>
      <c r="B1694" s="3" t="s">
        <v>66328</v>
      </c>
      <c r="C1694" s="3" t="str">
        <f t="shared" si="24"/>
        <v>曁</v>
      </c>
      <c r="D1694" s="3" t="s">
        <v>65957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20527</v>
      </c>
      <c r="G1694" s="3" t="str">
        <f>IFERROR(VLOOKUP(F1694,New_Glyph!E:G,3,0),VLOOKUP(F1694,CID_MAP!A:D,4,0))</f>
        <v>uni66C1-JP</v>
      </c>
    </row>
    <row r="1695" spans="1:7" ht="25.05" customHeight="1" x14ac:dyDescent="0.7">
      <c r="A1695" s="6" t="s">
        <v>67549</v>
      </c>
      <c r="B1695" s="3" t="s">
        <v>66329</v>
      </c>
      <c r="C1695" s="3" t="str">
        <f t="shared" si="24"/>
        <v>曁</v>
      </c>
      <c r="D1695" s="3" t="s">
        <v>65957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62288</v>
      </c>
      <c r="G1695" s="3" t="str">
        <f>IFERROR(VLOOKUP(F1695,New_Glyph!E:G,3,0),VLOOKUP(F1695,CID_MAP!A:D,4,0))</f>
        <v>uni66C1uE0101-JP</v>
      </c>
    </row>
    <row r="1696" spans="1:7" ht="25.05" customHeight="1" x14ac:dyDescent="0.7">
      <c r="A1696" s="6" t="s">
        <v>67549</v>
      </c>
      <c r="B1696" s="3" t="s">
        <v>66091</v>
      </c>
      <c r="C1696" s="3" t="str">
        <f t="shared" si="24"/>
        <v>曁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62289</v>
      </c>
      <c r="G1696" s="3" t="str">
        <f>IFERROR(VLOOKUP(F1696,New_Glyph!E:G,3,0),VLOOKUP(F1696,CID_MAP!A:D,4,0))</f>
        <v>uni66C1uE0102-JP</v>
      </c>
    </row>
    <row r="1697" spans="1:7" ht="25.05" customHeight="1" x14ac:dyDescent="0.7">
      <c r="A1697" s="6" t="s">
        <v>67550</v>
      </c>
      <c r="B1697" s="3" t="s">
        <v>66341</v>
      </c>
      <c r="C1697" s="3" t="str">
        <f t="shared" si="24"/>
        <v>曃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20531</v>
      </c>
      <c r="G1697" s="3" t="str">
        <f>IFERROR(VLOOKUP(F1697,New_Glyph!E:G,3,0),VLOOKUP(F1697,CID_MAP!A:D,4,0))</f>
        <v>uni66C3-JP</v>
      </c>
    </row>
    <row r="1698" spans="1:7" ht="25.05" customHeight="1" x14ac:dyDescent="0.7">
      <c r="A1698" s="6" t="s">
        <v>67551</v>
      </c>
      <c r="B1698" s="3" t="s">
        <v>66341</v>
      </c>
      <c r="C1698" s="3" t="str">
        <f t="shared" si="24"/>
        <v>曄</v>
      </c>
      <c r="D1698" s="3" t="s">
        <v>65957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20533</v>
      </c>
      <c r="G1698" s="3" t="str">
        <f>IFERROR(VLOOKUP(F1698,New_Glyph!E:G,3,0),VLOOKUP(F1698,CID_MAP!A:D,4,0))</f>
        <v>uni66C4-JP</v>
      </c>
    </row>
    <row r="1699" spans="1:7" ht="25.05" customHeight="1" x14ac:dyDescent="0.7">
      <c r="A1699" s="6" t="s">
        <v>67552</v>
      </c>
      <c r="B1699" s="3" t="s">
        <v>66341</v>
      </c>
      <c r="C1699" s="3" t="str">
        <f t="shared" si="24"/>
        <v>曈</v>
      </c>
      <c r="D1699" s="3" t="s">
        <v>65957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20542</v>
      </c>
      <c r="G1699" s="3" t="str">
        <f>IFERROR(VLOOKUP(F1699,New_Glyph!E:G,3,0),VLOOKUP(F1699,CID_MAP!A:D,4,0))</f>
        <v>uni66C8-JP</v>
      </c>
    </row>
    <row r="1700" spans="1:7" ht="25.05" customHeight="1" x14ac:dyDescent="0.7">
      <c r="A1700" s="6" t="s">
        <v>67553</v>
      </c>
      <c r="B1700" s="3" t="s">
        <v>66341</v>
      </c>
      <c r="C1700" s="3" t="str">
        <f t="shared" si="24"/>
        <v>曉</v>
      </c>
      <c r="D1700" s="3" t="s">
        <v>65957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20544</v>
      </c>
      <c r="G1700" s="3" t="str">
        <f>IFERROR(VLOOKUP(F1700,New_Glyph!E:G,3,0),VLOOKUP(F1700,CID_MAP!A:D,4,0))</f>
        <v>uni66C9-JP</v>
      </c>
    </row>
    <row r="1701" spans="1:7" ht="25.05" customHeight="1" x14ac:dyDescent="0.7">
      <c r="A1701" s="6" t="s">
        <v>67554</v>
      </c>
      <c r="B1701" s="3" t="s">
        <v>66341</v>
      </c>
      <c r="C1701" s="3" t="str">
        <f t="shared" si="24"/>
        <v>曌</v>
      </c>
      <c r="D1701" s="3" t="s">
        <v>66339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20547</v>
      </c>
      <c r="G1701" s="3" t="str">
        <f>IFERROR(VLOOKUP(F1701,New_Glyph!E:G,3,0),VLOOKUP(F1701,CID_MAP!A:D,4,0))</f>
        <v>uni66CC-JP</v>
      </c>
    </row>
    <row r="1702" spans="1:7" ht="25.05" customHeight="1" x14ac:dyDescent="0.7">
      <c r="A1702" s="6" t="s">
        <v>67555</v>
      </c>
      <c r="B1702" s="3" t="s">
        <v>66341</v>
      </c>
      <c r="C1702" s="3" t="str">
        <f t="shared" si="24"/>
        <v>曏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20553</v>
      </c>
      <c r="G1702" s="3" t="str">
        <f>IFERROR(VLOOKUP(F1702,New_Glyph!E:G,3,0),VLOOKUP(F1702,CID_MAP!A:D,4,0))</f>
        <v>uni66CF-JP</v>
      </c>
    </row>
    <row r="1703" spans="1:7" ht="25.05" customHeight="1" x14ac:dyDescent="0.7">
      <c r="A1703" s="6" t="s">
        <v>67556</v>
      </c>
      <c r="B1703" s="3" t="s">
        <v>66341</v>
      </c>
      <c r="C1703" s="3" t="str">
        <f t="shared" si="24"/>
        <v>曖</v>
      </c>
      <c r="D1703" s="3" t="s">
        <v>65957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20561</v>
      </c>
      <c r="G1703" s="3" t="str">
        <f>IFERROR(VLOOKUP(F1703,New_Glyph!E:G,3,0),VLOOKUP(F1703,CID_MAP!A:D,4,0))</f>
        <v>uni66D6-JP</v>
      </c>
    </row>
    <row r="1704" spans="1:7" ht="25.05" customHeight="1" x14ac:dyDescent="0.7">
      <c r="A1704" s="6" t="s">
        <v>67557</v>
      </c>
      <c r="B1704" s="3" t="s">
        <v>66331</v>
      </c>
      <c r="C1704" s="3" t="str">
        <f t="shared" si="24"/>
        <v>曙</v>
      </c>
      <c r="D1704" s="3" t="s">
        <v>65957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20566</v>
      </c>
      <c r="G1704" s="3" t="str">
        <f>IFERROR(VLOOKUP(F1704,New_Glyph!E:G,3,0),VLOOKUP(F1704,CID_MAP!A:D,4,0))</f>
        <v>uni66D9-JP</v>
      </c>
    </row>
    <row r="1705" spans="1:7" ht="25.05" customHeight="1" x14ac:dyDescent="0.7">
      <c r="A1705" s="6" t="s">
        <v>67557</v>
      </c>
      <c r="B1705" s="3" t="s">
        <v>66328</v>
      </c>
      <c r="C1705" s="3" t="str">
        <f t="shared" si="24"/>
        <v>曙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62290</v>
      </c>
      <c r="G1705" s="3" t="str">
        <f>IFERROR(VLOOKUP(F1705,New_Glyph!E:G,3,0),VLOOKUP(F1705,CID_MAP!A:D,4,0))</f>
        <v>uni66D9uE0101-JP</v>
      </c>
    </row>
    <row r="1706" spans="1:7" ht="25.05" customHeight="1" x14ac:dyDescent="0.7">
      <c r="A1706" s="6" t="s">
        <v>67558</v>
      </c>
      <c r="B1706" s="3" t="s">
        <v>66341</v>
      </c>
      <c r="C1706" s="3" t="str">
        <f t="shared" ref="C1706:C1769" si="25">_xlfn.UNICHAR(HEX2DEC(A1706))</f>
        <v>曚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20567</v>
      </c>
      <c r="G1706" s="3" t="str">
        <f>IFERROR(VLOOKUP(F1706,New_Glyph!E:G,3,0),VLOOKUP(F1706,CID_MAP!A:D,4,0))</f>
        <v>uni66DA-JP</v>
      </c>
    </row>
    <row r="1707" spans="1:7" ht="25.05" customHeight="1" x14ac:dyDescent="0.7">
      <c r="A1707" s="6" t="s">
        <v>67559</v>
      </c>
      <c r="B1707" s="3" t="s">
        <v>66331</v>
      </c>
      <c r="C1707" s="3" t="str">
        <f t="shared" si="25"/>
        <v>曜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20571</v>
      </c>
      <c r="G1707" s="3" t="str">
        <f>IFERROR(VLOOKUP(F1707,New_Glyph!E:G,3,0),VLOOKUP(F1707,CID_MAP!A:D,4,0))</f>
        <v>uni66DC-JP</v>
      </c>
    </row>
    <row r="1708" spans="1:7" ht="25.05" customHeight="1" x14ac:dyDescent="0.7">
      <c r="A1708" s="6" t="s">
        <v>67559</v>
      </c>
      <c r="B1708" s="3" t="s">
        <v>66328</v>
      </c>
      <c r="C1708" s="3" t="str">
        <f t="shared" si="25"/>
        <v>曜</v>
      </c>
      <c r="D1708" s="3" t="s">
        <v>65957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62291</v>
      </c>
      <c r="G1708" s="3" t="str">
        <f>IFERROR(VLOOKUP(F1708,New_Glyph!E:G,3,0),VLOOKUP(F1708,CID_MAP!A:D,4,0))</f>
        <v>uni66DCuE0101-JP</v>
      </c>
    </row>
    <row r="1709" spans="1:7" ht="25.05" customHeight="1" x14ac:dyDescent="0.7">
      <c r="A1709" s="6" t="s">
        <v>67560</v>
      </c>
      <c r="B1709" s="3" t="s">
        <v>66341</v>
      </c>
      <c r="C1709" s="3" t="str">
        <f t="shared" si="25"/>
        <v>曠</v>
      </c>
      <c r="D1709" s="3" t="s">
        <v>65957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20580</v>
      </c>
      <c r="G1709" s="3" t="str">
        <f>IFERROR(VLOOKUP(F1709,New_Glyph!E:G,3,0),VLOOKUP(F1709,CID_MAP!A:D,4,0))</f>
        <v>uni66E0-JP</v>
      </c>
    </row>
    <row r="1710" spans="1:7" ht="25.05" customHeight="1" x14ac:dyDescent="0.7">
      <c r="A1710" s="6" t="s">
        <v>67561</v>
      </c>
      <c r="B1710" s="3" t="s">
        <v>66341</v>
      </c>
      <c r="C1710" s="3" t="str">
        <f t="shared" si="25"/>
        <v>曨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20594</v>
      </c>
      <c r="G1710" s="3" t="str">
        <f>IFERROR(VLOOKUP(F1710,New_Glyph!E:G,3,0),VLOOKUP(F1710,CID_MAP!A:D,4,0))</f>
        <v>uni66E8-JP</v>
      </c>
    </row>
    <row r="1711" spans="1:7" ht="25.05" customHeight="1" x14ac:dyDescent="0.7">
      <c r="A1711" s="6" t="s">
        <v>67562</v>
      </c>
      <c r="B1711" s="3" t="s">
        <v>66331</v>
      </c>
      <c r="C1711" s="3" t="str">
        <f t="shared" si="25"/>
        <v>更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20617</v>
      </c>
      <c r="G1711" s="3" t="str">
        <f>IFERROR(VLOOKUP(F1711,New_Glyph!E:G,3,0),VLOOKUP(F1711,CID_MAP!A:D,4,0))</f>
        <v>uni66F4-JP</v>
      </c>
    </row>
    <row r="1712" spans="1:7" ht="25.05" customHeight="1" x14ac:dyDescent="0.7">
      <c r="A1712" s="6" t="s">
        <v>67562</v>
      </c>
      <c r="B1712" s="3" t="s">
        <v>66328</v>
      </c>
      <c r="C1712" s="3" t="str">
        <f t="shared" si="25"/>
        <v>更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62292</v>
      </c>
      <c r="G1712" s="3" t="str">
        <f>IFERROR(VLOOKUP(F1712,New_Glyph!E:G,3,0),VLOOKUP(F1712,CID_MAP!A:D,4,0))</f>
        <v>uni66F4uE0101-JP</v>
      </c>
    </row>
    <row r="1713" spans="1:7" ht="25.05" customHeight="1" x14ac:dyDescent="0.7">
      <c r="A1713" s="6" t="s">
        <v>67563</v>
      </c>
      <c r="B1713" s="3" t="s">
        <v>66331</v>
      </c>
      <c r="C1713" s="3" t="str">
        <f t="shared" si="25"/>
        <v>曵</v>
      </c>
      <c r="D1713" s="3" t="s">
        <v>65957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20618</v>
      </c>
      <c r="G1713" s="3" t="str">
        <f>IFERROR(VLOOKUP(F1713,New_Glyph!E:G,3,0),VLOOKUP(F1713,CID_MAP!A:D,4,0))</f>
        <v>uni66F5-JP</v>
      </c>
    </row>
    <row r="1714" spans="1:7" ht="25.05" customHeight="1" x14ac:dyDescent="0.7">
      <c r="A1714" s="6" t="s">
        <v>67563</v>
      </c>
      <c r="B1714" s="3" t="s">
        <v>66329</v>
      </c>
      <c r="C1714" s="3" t="str">
        <f t="shared" si="25"/>
        <v>曵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62293</v>
      </c>
      <c r="G1714" s="3" t="str">
        <f>IFERROR(VLOOKUP(F1714,New_Glyph!E:G,3,0),VLOOKUP(F1714,CID_MAP!A:D,4,0))</f>
        <v>uni66F5uE0101-JP</v>
      </c>
    </row>
    <row r="1715" spans="1:7" ht="25.05" customHeight="1" x14ac:dyDescent="0.7">
      <c r="A1715" s="6" t="s">
        <v>67564</v>
      </c>
      <c r="B1715" s="3" t="s">
        <v>66341</v>
      </c>
      <c r="C1715" s="3" t="str">
        <f t="shared" si="25"/>
        <v>曷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20621</v>
      </c>
      <c r="G1715" s="3" t="str">
        <f>IFERROR(VLOOKUP(F1715,New_Glyph!E:G,3,0),VLOOKUP(F1715,CID_MAP!A:D,4,0))</f>
        <v>uni66F7-JP</v>
      </c>
    </row>
    <row r="1716" spans="1:7" ht="25.05" customHeight="1" x14ac:dyDescent="0.7">
      <c r="A1716" s="6" t="s">
        <v>67565</v>
      </c>
      <c r="B1716" s="3" t="s">
        <v>66328</v>
      </c>
      <c r="C1716" s="3" t="str">
        <f t="shared" si="25"/>
        <v>書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20625</v>
      </c>
      <c r="G1716" s="3" t="str">
        <f>IFERROR(VLOOKUP(F1716,New_Glyph!E:G,3,0),VLOOKUP(F1716,CID_MAP!A:D,4,0))</f>
        <v>uni66F8-JP</v>
      </c>
    </row>
    <row r="1717" spans="1:7" ht="25.05" customHeight="1" x14ac:dyDescent="0.7">
      <c r="A1717" s="6" t="s">
        <v>67566</v>
      </c>
      <c r="B1717" s="3" t="s">
        <v>66331</v>
      </c>
      <c r="C1717" s="3" t="str">
        <f t="shared" si="25"/>
        <v>曻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20629</v>
      </c>
      <c r="G1717" s="3" t="str">
        <f>IFERROR(VLOOKUP(F1717,New_Glyph!E:G,3,0),VLOOKUP(F1717,CID_MAP!A:D,4,0))</f>
        <v>uni66FB-JP</v>
      </c>
    </row>
    <row r="1718" spans="1:7" ht="25.05" customHeight="1" x14ac:dyDescent="0.7">
      <c r="A1718" s="6" t="s">
        <v>67566</v>
      </c>
      <c r="B1718" s="3" t="s">
        <v>66329</v>
      </c>
      <c r="C1718" s="3" t="str">
        <f t="shared" si="25"/>
        <v>曻</v>
      </c>
      <c r="D1718" s="3" t="s">
        <v>65957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62295</v>
      </c>
      <c r="G1718" s="3" t="str">
        <f>IFERROR(VLOOKUP(F1718,New_Glyph!E:G,3,0),VLOOKUP(F1718,CID_MAP!A:D,4,0))</f>
        <v>uni66FBuE0101-JP</v>
      </c>
    </row>
    <row r="1719" spans="1:7" ht="25.05" customHeight="1" x14ac:dyDescent="0.7">
      <c r="A1719" s="6" t="s">
        <v>67567</v>
      </c>
      <c r="B1719" s="3" t="s">
        <v>66331</v>
      </c>
      <c r="C1719" s="3" t="str">
        <f t="shared" si="25"/>
        <v>曼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20631</v>
      </c>
      <c r="G1719" s="3" t="str">
        <f>IFERROR(VLOOKUP(F1719,New_Glyph!E:G,3,0),VLOOKUP(F1719,CID_MAP!A:D,4,0))</f>
        <v>uni66FC-JP</v>
      </c>
    </row>
    <row r="1720" spans="1:7" ht="25.05" customHeight="1" x14ac:dyDescent="0.7">
      <c r="A1720" s="6" t="s">
        <v>67567</v>
      </c>
      <c r="B1720" s="3" t="s">
        <v>66328</v>
      </c>
      <c r="C1720" s="3" t="str">
        <f t="shared" si="25"/>
        <v>曼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62296</v>
      </c>
      <c r="G1720" s="3" t="str">
        <f>IFERROR(VLOOKUP(F1720,New_Glyph!E:G,3,0),VLOOKUP(F1720,CID_MAP!A:D,4,0))</f>
        <v>uni66FCuE0101-JP</v>
      </c>
    </row>
    <row r="1721" spans="1:7" ht="25.05" customHeight="1" x14ac:dyDescent="0.7">
      <c r="A1721" s="6" t="s">
        <v>67568</v>
      </c>
      <c r="B1721" s="3" t="s">
        <v>66341</v>
      </c>
      <c r="C1721" s="3" t="str">
        <f t="shared" si="25"/>
        <v>曾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20633</v>
      </c>
      <c r="G1721" s="3" t="str">
        <f>IFERROR(VLOOKUP(F1721,New_Glyph!E:G,3,0),VLOOKUP(F1721,CID_MAP!A:D,4,0))</f>
        <v>uni66FE-JP</v>
      </c>
    </row>
    <row r="1722" spans="1:7" ht="25.05" customHeight="1" x14ac:dyDescent="0.7">
      <c r="A1722" s="6" t="s">
        <v>67569</v>
      </c>
      <c r="B1722" s="3" t="s">
        <v>66341</v>
      </c>
      <c r="C1722" s="3" t="str">
        <f t="shared" si="25"/>
        <v>替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20636</v>
      </c>
      <c r="G1722" s="3" t="str">
        <f>IFERROR(VLOOKUP(F1722,New_Glyph!E:G,3,0),VLOOKUP(F1722,CID_MAP!A:D,4,0))</f>
        <v>uni66FF-JP</v>
      </c>
    </row>
    <row r="1723" spans="1:7" ht="25.05" customHeight="1" x14ac:dyDescent="0.7">
      <c r="A1723" s="6" t="s">
        <v>67570</v>
      </c>
      <c r="B1723" s="3" t="s">
        <v>66331</v>
      </c>
      <c r="C1723" s="3" t="str">
        <f t="shared" si="25"/>
        <v>最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20639</v>
      </c>
      <c r="G1723" s="3" t="str">
        <f>IFERROR(VLOOKUP(F1723,New_Glyph!E:G,3,0),VLOOKUP(F1723,CID_MAP!A:D,4,0))</f>
        <v>uni6700-JP</v>
      </c>
    </row>
    <row r="1724" spans="1:7" ht="25.05" customHeight="1" x14ac:dyDescent="0.7">
      <c r="A1724" s="6" t="s">
        <v>67570</v>
      </c>
      <c r="B1724" s="3" t="s">
        <v>66328</v>
      </c>
      <c r="C1724" s="3" t="str">
        <f t="shared" si="25"/>
        <v>最</v>
      </c>
      <c r="D1724" s="3" t="s">
        <v>65957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62297</v>
      </c>
      <c r="G1724" s="3" t="str">
        <f>IFERROR(VLOOKUP(F1724,New_Glyph!E:G,3,0),VLOOKUP(F1724,CID_MAP!A:D,4,0))</f>
        <v>uni6700uE0101-JP</v>
      </c>
    </row>
    <row r="1725" spans="1:7" ht="25.05" customHeight="1" x14ac:dyDescent="0.7">
      <c r="A1725" s="6" t="s">
        <v>67571</v>
      </c>
      <c r="B1725" s="3" t="s">
        <v>66341</v>
      </c>
      <c r="C1725" s="3" t="str">
        <f t="shared" si="25"/>
        <v>朁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20642</v>
      </c>
      <c r="G1725" s="3" t="str">
        <f>IFERROR(VLOOKUP(F1725,New_Glyph!E:G,3,0),VLOOKUP(F1725,CID_MAP!A:D,4,0))</f>
        <v>uni6701-JP</v>
      </c>
    </row>
    <row r="1726" spans="1:7" ht="25.05" customHeight="1" x14ac:dyDescent="0.7">
      <c r="A1726" s="6" t="s">
        <v>67572</v>
      </c>
      <c r="B1726" s="3" t="s">
        <v>66341</v>
      </c>
      <c r="C1726" s="3" t="str">
        <f t="shared" si="25"/>
        <v>會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20648</v>
      </c>
      <c r="G1726" s="3" t="str">
        <f>IFERROR(VLOOKUP(F1726,New_Glyph!E:G,3,0),VLOOKUP(F1726,CID_MAP!A:D,4,0))</f>
        <v>uni6703-JP</v>
      </c>
    </row>
    <row r="1727" spans="1:7" ht="25.05" customHeight="1" x14ac:dyDescent="0.7">
      <c r="A1727" s="6" t="s">
        <v>67573</v>
      </c>
      <c r="B1727" s="3" t="s">
        <v>66341</v>
      </c>
      <c r="C1727" s="3" t="str">
        <f t="shared" si="25"/>
        <v>朇</v>
      </c>
      <c r="D1727" s="3" t="s">
        <v>66339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20656</v>
      </c>
      <c r="G1727" s="3" t="str">
        <f>IFERROR(VLOOKUP(F1727,New_Glyph!E:G,3,0),VLOOKUP(F1727,CID_MAP!A:D,4,0))</f>
        <v>uni6707-JP</v>
      </c>
    </row>
    <row r="1728" spans="1:7" ht="25.05" customHeight="1" x14ac:dyDescent="0.7">
      <c r="A1728" s="6" t="s">
        <v>67574</v>
      </c>
      <c r="B1728" s="3" t="s">
        <v>66331</v>
      </c>
      <c r="C1728" s="3" t="str">
        <f t="shared" si="25"/>
        <v>月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20657</v>
      </c>
      <c r="G1728" s="3" t="str">
        <f>IFERROR(VLOOKUP(F1728,New_Glyph!E:G,3,0),VLOOKUP(F1728,CID_MAP!A:D,4,0))</f>
        <v>uni6708-JP</v>
      </c>
    </row>
    <row r="1729" spans="1:7" ht="25.05" customHeight="1" x14ac:dyDescent="0.7">
      <c r="A1729" s="6" t="s">
        <v>67574</v>
      </c>
      <c r="B1729" s="3" t="s">
        <v>66328</v>
      </c>
      <c r="C1729" s="3" t="str">
        <f t="shared" si="25"/>
        <v>月</v>
      </c>
      <c r="D1729" s="3" t="s">
        <v>65957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62298</v>
      </c>
      <c r="G1729" s="3" t="str">
        <f>IFERROR(VLOOKUP(F1729,New_Glyph!E:G,3,0),VLOOKUP(F1729,CID_MAP!A:D,4,0))</f>
        <v>uni6708uE0101-JP</v>
      </c>
    </row>
    <row r="1730" spans="1:7" ht="25.05" customHeight="1" x14ac:dyDescent="0.7">
      <c r="A1730" s="6" t="s">
        <v>67575</v>
      </c>
      <c r="B1730" s="3" t="s">
        <v>66331</v>
      </c>
      <c r="C1730" s="3" t="str">
        <f t="shared" si="25"/>
        <v>有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20658</v>
      </c>
      <c r="G1730" s="3" t="str">
        <f>IFERROR(VLOOKUP(F1730,New_Glyph!E:G,3,0),VLOOKUP(F1730,CID_MAP!A:D,4,0))</f>
        <v>uni6709-JP</v>
      </c>
    </row>
    <row r="1731" spans="1:7" ht="25.05" customHeight="1" x14ac:dyDescent="0.7">
      <c r="A1731" s="6" t="s">
        <v>67575</v>
      </c>
      <c r="B1731" s="3" t="s">
        <v>66328</v>
      </c>
      <c r="C1731" s="3" t="str">
        <f t="shared" si="25"/>
        <v>有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62299</v>
      </c>
      <c r="G1731" s="3" t="str">
        <f>IFERROR(VLOOKUP(F1731,New_Glyph!E:G,3,0),VLOOKUP(F1731,CID_MAP!A:D,4,0))</f>
        <v>uni6709uE0101-JP</v>
      </c>
    </row>
    <row r="1732" spans="1:7" ht="25.05" customHeight="1" x14ac:dyDescent="0.7">
      <c r="A1732" s="6" t="s">
        <v>67576</v>
      </c>
      <c r="B1732" s="3" t="s">
        <v>66331</v>
      </c>
      <c r="C1732" s="3" t="str">
        <f t="shared" si="25"/>
        <v>朋</v>
      </c>
      <c r="D1732" s="3" t="s">
        <v>65957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20661</v>
      </c>
      <c r="G1732" s="3" t="str">
        <f>IFERROR(VLOOKUP(F1732,New_Glyph!E:G,3,0),VLOOKUP(F1732,CID_MAP!A:D,4,0))</f>
        <v>uni670B-JP</v>
      </c>
    </row>
    <row r="1733" spans="1:7" ht="25.05" customHeight="1" x14ac:dyDescent="0.7">
      <c r="A1733" s="6" t="s">
        <v>67576</v>
      </c>
      <c r="B1733" s="3" t="s">
        <v>66328</v>
      </c>
      <c r="C1733" s="3" t="str">
        <f t="shared" si="25"/>
        <v>朋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62300</v>
      </c>
      <c r="G1733" s="3" t="str">
        <f>IFERROR(VLOOKUP(F1733,New_Glyph!E:G,3,0),VLOOKUP(F1733,CID_MAP!A:D,4,0))</f>
        <v>uni670BuE0101-JP</v>
      </c>
    </row>
    <row r="1734" spans="1:7" ht="25.05" customHeight="1" x14ac:dyDescent="0.7">
      <c r="A1734" s="6" t="s">
        <v>67577</v>
      </c>
      <c r="B1734" s="3" t="s">
        <v>66331</v>
      </c>
      <c r="C1734" s="3" t="str">
        <f t="shared" si="25"/>
        <v>服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20663</v>
      </c>
      <c r="G1734" s="3" t="str">
        <f>IFERROR(VLOOKUP(F1734,New_Glyph!E:G,3,0),VLOOKUP(F1734,CID_MAP!A:D,4,0))</f>
        <v>uni670D-JP</v>
      </c>
    </row>
    <row r="1735" spans="1:7" ht="25.05" customHeight="1" x14ac:dyDescent="0.7">
      <c r="A1735" s="6" t="s">
        <v>67577</v>
      </c>
      <c r="B1735" s="3" t="s">
        <v>66328</v>
      </c>
      <c r="C1735" s="3" t="str">
        <f t="shared" si="25"/>
        <v>服</v>
      </c>
      <c r="D1735" s="3" t="s">
        <v>65957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62301</v>
      </c>
      <c r="G1735" s="3" t="str">
        <f>IFERROR(VLOOKUP(F1735,New_Glyph!E:G,3,0),VLOOKUP(F1735,CID_MAP!A:D,4,0))</f>
        <v>uni670DuE0101-JP</v>
      </c>
    </row>
    <row r="1736" spans="1:7" ht="25.05" customHeight="1" x14ac:dyDescent="0.7">
      <c r="A1736" s="6" t="s">
        <v>67578</v>
      </c>
      <c r="B1736" s="3" t="s">
        <v>66341</v>
      </c>
      <c r="C1736" s="3" t="str">
        <f t="shared" si="25"/>
        <v>朎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20664</v>
      </c>
      <c r="G1736" s="3" t="str">
        <f>IFERROR(VLOOKUP(F1736,New_Glyph!E:G,3,0),VLOOKUP(F1736,CID_MAP!A:D,4,0))</f>
        <v>uni670E-JP</v>
      </c>
    </row>
    <row r="1737" spans="1:7" ht="25.05" customHeight="1" x14ac:dyDescent="0.7">
      <c r="A1737" s="6" t="s">
        <v>67579</v>
      </c>
      <c r="B1737" s="3" t="s">
        <v>66341</v>
      </c>
      <c r="C1737" s="3" t="str">
        <f t="shared" si="25"/>
        <v>朔</v>
      </c>
      <c r="D1737" s="3" t="s">
        <v>65957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20674</v>
      </c>
      <c r="G1737" s="3" t="str">
        <f>IFERROR(VLOOKUP(F1737,New_Glyph!E:G,3,0),VLOOKUP(F1737,CID_MAP!A:D,4,0))</f>
        <v>uni6714-JP</v>
      </c>
    </row>
    <row r="1738" spans="1:7" ht="25.05" customHeight="1" x14ac:dyDescent="0.7">
      <c r="A1738" s="6" t="s">
        <v>67580</v>
      </c>
      <c r="B1738" s="3" t="s">
        <v>66328</v>
      </c>
      <c r="C1738" s="3" t="str">
        <f t="shared" si="25"/>
        <v>朕</v>
      </c>
      <c r="D1738" s="3" t="s">
        <v>65957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20676</v>
      </c>
      <c r="G1738" s="3" t="str">
        <f>IFERROR(VLOOKUP(F1738,New_Glyph!E:G,3,0),VLOOKUP(F1738,CID_MAP!A:D,4,0))</f>
        <v>uni6715-JP</v>
      </c>
    </row>
    <row r="1739" spans="1:7" ht="25.05" customHeight="1" x14ac:dyDescent="0.7">
      <c r="A1739" s="6" t="s">
        <v>67580</v>
      </c>
      <c r="B1739" s="3" t="s">
        <v>66329</v>
      </c>
      <c r="C1739" s="3" t="str">
        <f t="shared" si="25"/>
        <v>朕</v>
      </c>
      <c r="D1739" s="3" t="s">
        <v>65957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62303</v>
      </c>
      <c r="G1739" s="3" t="str">
        <f>IFERROR(VLOOKUP(F1739,New_Glyph!E:G,3,0),VLOOKUP(F1739,CID_MAP!A:D,4,0))</f>
        <v>uni6715uE0102-JP</v>
      </c>
    </row>
    <row r="1740" spans="1:7" ht="25.05" customHeight="1" x14ac:dyDescent="0.7">
      <c r="A1740" s="6" t="s">
        <v>67581</v>
      </c>
      <c r="B1740" s="3" t="s">
        <v>66329</v>
      </c>
      <c r="C1740" s="3" t="str">
        <f t="shared" si="25"/>
        <v>朗</v>
      </c>
      <c r="D1740" s="3" t="s">
        <v>65957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20680</v>
      </c>
      <c r="G1740" s="3" t="str">
        <f>IFERROR(VLOOKUP(F1740,New_Glyph!E:G,3,0),VLOOKUP(F1740,CID_MAP!A:D,4,0))</f>
        <v>uni6717-JP</v>
      </c>
    </row>
    <row r="1741" spans="1:7" ht="25.05" customHeight="1" x14ac:dyDescent="0.7">
      <c r="A1741" s="6" t="s">
        <v>67581</v>
      </c>
      <c r="B1741" s="3" t="s">
        <v>66327</v>
      </c>
      <c r="C1741" s="3" t="str">
        <f t="shared" si="25"/>
        <v>朗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62305</v>
      </c>
      <c r="G1741" s="3" t="str">
        <f>IFERROR(VLOOKUP(F1741,New_Glyph!E:G,3,0),VLOOKUP(F1741,CID_MAP!A:D,4,0))</f>
        <v>uni6717uE0103-JP</v>
      </c>
    </row>
    <row r="1742" spans="1:7" ht="25.05" customHeight="1" x14ac:dyDescent="0.7">
      <c r="A1742" s="6" t="s">
        <v>67581</v>
      </c>
      <c r="B1742" s="3" t="s">
        <v>66091</v>
      </c>
      <c r="C1742" s="3" t="str">
        <f t="shared" si="25"/>
        <v>朗</v>
      </c>
      <c r="D1742" s="3" t="s">
        <v>65957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58793</v>
      </c>
      <c r="G1742" s="3" t="str">
        <f>IFERROR(VLOOKUP(F1742,New_Glyph!E:G,3,0),VLOOKUP(F1742,CID_MAP!A:D,4,0))</f>
        <v>uniF929-JP</v>
      </c>
    </row>
    <row r="1743" spans="1:7" ht="25.05" customHeight="1" x14ac:dyDescent="0.7">
      <c r="A1743" s="6" t="s">
        <v>67582</v>
      </c>
      <c r="B1743" s="3" t="s">
        <v>66341</v>
      </c>
      <c r="C1743" s="3" t="str">
        <f t="shared" si="25"/>
        <v>朙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20685</v>
      </c>
      <c r="G1743" s="3" t="str">
        <f>IFERROR(VLOOKUP(F1743,New_Glyph!E:G,3,0),VLOOKUP(F1743,CID_MAP!A:D,4,0))</f>
        <v>uni6719-JP</v>
      </c>
    </row>
    <row r="1744" spans="1:7" ht="25.05" customHeight="1" x14ac:dyDescent="0.7">
      <c r="A1744" s="6" t="s">
        <v>67583</v>
      </c>
      <c r="B1744" s="3" t="s">
        <v>66328</v>
      </c>
      <c r="C1744" s="3" t="str">
        <f t="shared" si="25"/>
        <v>望</v>
      </c>
      <c r="D1744" s="3" t="s">
        <v>65957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20689</v>
      </c>
      <c r="G1744" s="3" t="str">
        <f>IFERROR(VLOOKUP(F1744,New_Glyph!E:G,3,0),VLOOKUP(F1744,CID_MAP!A:D,4,0))</f>
        <v>uni671B-JP</v>
      </c>
    </row>
    <row r="1745" spans="1:7" ht="25.05" customHeight="1" x14ac:dyDescent="0.7">
      <c r="A1745" s="6" t="s">
        <v>67583</v>
      </c>
      <c r="B1745" s="3" t="s">
        <v>66665</v>
      </c>
      <c r="C1745" s="3" t="str">
        <f t="shared" si="25"/>
        <v>望</v>
      </c>
      <c r="D1745" s="3" t="s">
        <v>66339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62306</v>
      </c>
      <c r="G1745" s="3" t="str">
        <f>IFERROR(VLOOKUP(F1745,New_Glyph!E:G,3,0),VLOOKUP(F1745,CID_MAP!A:D,4,0))</f>
        <v>uni671BuE0101-JP</v>
      </c>
    </row>
    <row r="1746" spans="1:7" ht="25.05" customHeight="1" x14ac:dyDescent="0.7">
      <c r="A1746" s="6" t="s">
        <v>67584</v>
      </c>
      <c r="B1746" s="3" t="s">
        <v>66331</v>
      </c>
      <c r="C1746" s="3" t="str">
        <f t="shared" si="25"/>
        <v>朝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20695</v>
      </c>
      <c r="G1746" s="3" t="str">
        <f>IFERROR(VLOOKUP(F1746,New_Glyph!E:G,3,0),VLOOKUP(F1746,CID_MAP!A:D,4,0))</f>
        <v>uni671D-JP</v>
      </c>
    </row>
    <row r="1747" spans="1:7" ht="25.05" customHeight="1" x14ac:dyDescent="0.7">
      <c r="A1747" s="6" t="s">
        <v>67584</v>
      </c>
      <c r="B1747" s="3" t="s">
        <v>66328</v>
      </c>
      <c r="C1747" s="3" t="str">
        <f t="shared" si="25"/>
        <v>朝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62308</v>
      </c>
      <c r="G1747" s="3" t="str">
        <f>IFERROR(VLOOKUP(F1747,New_Glyph!E:G,3,0),VLOOKUP(F1747,CID_MAP!A:D,4,0))</f>
        <v>uni671DuE0101-JP</v>
      </c>
    </row>
    <row r="1748" spans="1:7" ht="25.05" customHeight="1" x14ac:dyDescent="0.7">
      <c r="A1748" s="6" t="s">
        <v>67585</v>
      </c>
      <c r="B1748" s="3" t="s">
        <v>66341</v>
      </c>
      <c r="C1748" s="3" t="str">
        <f t="shared" si="25"/>
        <v>朞</v>
      </c>
      <c r="D1748" s="3" t="s">
        <v>65957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20696</v>
      </c>
      <c r="G1748" s="3" t="str">
        <f>IFERROR(VLOOKUP(F1748,New_Glyph!E:G,3,0),VLOOKUP(F1748,CID_MAP!A:D,4,0))</f>
        <v>uni671E-JP</v>
      </c>
    </row>
    <row r="1749" spans="1:7" ht="25.05" customHeight="1" x14ac:dyDescent="0.7">
      <c r="A1749" s="6" t="s">
        <v>67586</v>
      </c>
      <c r="B1749" s="3" t="s">
        <v>66331</v>
      </c>
      <c r="C1749" s="3" t="str">
        <f t="shared" si="25"/>
        <v>期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20698</v>
      </c>
      <c r="G1749" s="3" t="str">
        <f>IFERROR(VLOOKUP(F1749,New_Glyph!E:G,3,0),VLOOKUP(F1749,CID_MAP!A:D,4,0))</f>
        <v>uni671F-JP</v>
      </c>
    </row>
    <row r="1750" spans="1:7" ht="25.05" customHeight="1" x14ac:dyDescent="0.7">
      <c r="A1750" s="6" t="s">
        <v>67586</v>
      </c>
      <c r="B1750" s="3" t="s">
        <v>66328</v>
      </c>
      <c r="C1750" s="3" t="str">
        <f t="shared" si="25"/>
        <v>期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62309</v>
      </c>
      <c r="G1750" s="3" t="str">
        <f>IFERROR(VLOOKUP(F1750,New_Glyph!E:G,3,0),VLOOKUP(F1750,CID_MAP!A:D,4,0))</f>
        <v>uni671FuE0101-JP</v>
      </c>
    </row>
    <row r="1751" spans="1:7" ht="25.05" customHeight="1" x14ac:dyDescent="0.7">
      <c r="A1751" s="6" t="s">
        <v>67587</v>
      </c>
      <c r="B1751" s="3" t="s">
        <v>66341</v>
      </c>
      <c r="C1751" s="3" t="str">
        <f t="shared" si="25"/>
        <v>朠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20699</v>
      </c>
      <c r="G1751" s="3" t="str">
        <f>IFERROR(VLOOKUP(F1751,New_Glyph!E:G,3,0),VLOOKUP(F1751,CID_MAP!A:D,4,0))</f>
        <v>uni6720-JP</v>
      </c>
    </row>
    <row r="1752" spans="1:7" ht="25.05" customHeight="1" x14ac:dyDescent="0.7">
      <c r="A1752" s="6" t="s">
        <v>67588</v>
      </c>
      <c r="B1752" s="3" t="s">
        <v>66341</v>
      </c>
      <c r="C1752" s="3" t="str">
        <f t="shared" si="25"/>
        <v>朢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20704</v>
      </c>
      <c r="G1752" s="3" t="str">
        <f>IFERROR(VLOOKUP(F1752,New_Glyph!E:G,3,0),VLOOKUP(F1752,CID_MAP!A:D,4,0))</f>
        <v>uni6722-JP</v>
      </c>
    </row>
    <row r="1753" spans="1:7" ht="25.05" customHeight="1" x14ac:dyDescent="0.7">
      <c r="A1753" s="6" t="s">
        <v>67589</v>
      </c>
      <c r="B1753" s="3" t="s">
        <v>66341</v>
      </c>
      <c r="C1753" s="3" t="str">
        <f t="shared" si="25"/>
        <v>朦</v>
      </c>
      <c r="D1753" s="3" t="s">
        <v>65957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20712</v>
      </c>
      <c r="G1753" s="3" t="str">
        <f>IFERROR(VLOOKUP(F1753,New_Glyph!E:G,3,0),VLOOKUP(F1753,CID_MAP!A:D,4,0))</f>
        <v>uni6726-JP</v>
      </c>
    </row>
    <row r="1754" spans="1:7" ht="25.05" customHeight="1" x14ac:dyDescent="0.7">
      <c r="A1754" s="6" t="s">
        <v>67590</v>
      </c>
      <c r="B1754" s="3" t="s">
        <v>66341</v>
      </c>
      <c r="C1754" s="3" t="str">
        <f t="shared" si="25"/>
        <v>朧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20715</v>
      </c>
      <c r="G1754" s="3" t="str">
        <f>IFERROR(VLOOKUP(F1754,New_Glyph!E:G,3,0),VLOOKUP(F1754,CID_MAP!A:D,4,0))</f>
        <v>uni6727-JP</v>
      </c>
    </row>
    <row r="1755" spans="1:7" ht="25.05" customHeight="1" x14ac:dyDescent="0.7">
      <c r="A1755" s="6" t="s">
        <v>67591</v>
      </c>
      <c r="B1755" s="3" t="s">
        <v>66341</v>
      </c>
      <c r="C1755" s="3" t="str">
        <f t="shared" si="25"/>
        <v>杈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20761</v>
      </c>
      <c r="G1755" s="3" t="str">
        <f>IFERROR(VLOOKUP(F1755,New_Glyph!E:G,3,0),VLOOKUP(F1755,CID_MAP!A:D,4,0))</f>
        <v>uni6748-JP</v>
      </c>
    </row>
    <row r="1756" spans="1:7" ht="25.05" customHeight="1" x14ac:dyDescent="0.7">
      <c r="A1756" s="6" t="s">
        <v>67592</v>
      </c>
      <c r="B1756" s="3" t="s">
        <v>66341</v>
      </c>
      <c r="C1756" s="3" t="str">
        <f t="shared" si="25"/>
        <v>材</v>
      </c>
      <c r="D1756" s="3" t="s">
        <v>66339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20771</v>
      </c>
      <c r="G1756" s="3" t="str">
        <f>IFERROR(VLOOKUP(F1756,New_Glyph!E:G,3,0),VLOOKUP(F1756,CID_MAP!A:D,4,0))</f>
        <v>uni6750-JP</v>
      </c>
    </row>
    <row r="1757" spans="1:7" ht="25.05" customHeight="1" x14ac:dyDescent="0.7">
      <c r="A1757" s="6" t="s">
        <v>67593</v>
      </c>
      <c r="B1757" s="3" t="s">
        <v>66331</v>
      </c>
      <c r="C1757" s="3" t="str">
        <f t="shared" si="25"/>
        <v>杓</v>
      </c>
      <c r="D1757" s="3" t="s">
        <v>65957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61861</v>
      </c>
      <c r="G1757" s="3" t="str">
        <f>IFERROR(VLOOKUP(F1757,New_Glyph!E:G,3,0),VLOOKUP(F1757,CID_MAP!A:D,4,0))</f>
        <v>uni6753-JP90-JP</v>
      </c>
    </row>
    <row r="1758" spans="1:7" ht="25.05" customHeight="1" x14ac:dyDescent="0.7">
      <c r="A1758" s="6" t="s">
        <v>67593</v>
      </c>
      <c r="B1758" s="3" t="s">
        <v>66328</v>
      </c>
      <c r="C1758" s="3" t="str">
        <f t="shared" si="25"/>
        <v>杓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20774</v>
      </c>
      <c r="G1758" s="3" t="str">
        <f>IFERROR(VLOOKUP(F1758,New_Glyph!E:G,3,0),VLOOKUP(F1758,CID_MAP!A:D,4,0))</f>
        <v>uni6753-JP</v>
      </c>
    </row>
    <row r="1759" spans="1:7" ht="25.05" customHeight="1" x14ac:dyDescent="0.7">
      <c r="A1759" s="6" t="s">
        <v>67594</v>
      </c>
      <c r="B1759" s="3" t="s">
        <v>66331</v>
      </c>
      <c r="C1759" s="3" t="str">
        <f t="shared" si="25"/>
        <v>杖</v>
      </c>
      <c r="D1759" s="3" t="s">
        <v>66339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61862</v>
      </c>
      <c r="G1759" s="3" t="str">
        <f>IFERROR(VLOOKUP(F1759,New_Glyph!E:G,3,0),VLOOKUP(F1759,CID_MAP!A:D,4,0))</f>
        <v>uni6756-JP90-JP</v>
      </c>
    </row>
    <row r="1760" spans="1:7" ht="25.05" customHeight="1" x14ac:dyDescent="0.7">
      <c r="A1760" s="6" t="s">
        <v>67594</v>
      </c>
      <c r="B1760" s="3" t="s">
        <v>66327</v>
      </c>
      <c r="C1760" s="3" t="str">
        <f t="shared" si="25"/>
        <v>杖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20777</v>
      </c>
      <c r="G1760" s="3" t="str">
        <f>IFERROR(VLOOKUP(F1760,New_Glyph!E:G,3,0),VLOOKUP(F1760,CID_MAP!A:D,4,0))</f>
        <v>uni6756-CN</v>
      </c>
    </row>
    <row r="1761" spans="1:7" ht="25.05" customHeight="1" x14ac:dyDescent="0.7">
      <c r="A1761" s="6" t="s">
        <v>67594</v>
      </c>
      <c r="B1761" s="3" t="s">
        <v>66091</v>
      </c>
      <c r="C1761" s="3" t="str">
        <f t="shared" si="25"/>
        <v>杖</v>
      </c>
      <c r="D1761" s="3" t="s">
        <v>65957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61862</v>
      </c>
      <c r="G1761" s="3" t="str">
        <f>IFERROR(VLOOKUP(F1761,New_Glyph!E:G,3,0),VLOOKUP(F1761,CID_MAP!A:D,4,0))</f>
        <v>uni6756-JP90-JP</v>
      </c>
    </row>
    <row r="1762" spans="1:7" ht="25.05" customHeight="1" x14ac:dyDescent="0.7">
      <c r="A1762" s="6" t="s">
        <v>67595</v>
      </c>
      <c r="B1762" s="3" t="s">
        <v>66341</v>
      </c>
      <c r="C1762" s="3" t="str">
        <f t="shared" si="25"/>
        <v>杜</v>
      </c>
      <c r="D1762" s="3" t="s">
        <v>65957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20785</v>
      </c>
      <c r="G1762" s="3" t="str">
        <f>IFERROR(VLOOKUP(F1762,New_Glyph!E:G,3,0),VLOOKUP(F1762,CID_MAP!A:D,4,0))</f>
        <v>uni675C-CN</v>
      </c>
    </row>
    <row r="1763" spans="1:7" ht="25.05" customHeight="1" x14ac:dyDescent="0.7">
      <c r="A1763" s="6" t="s">
        <v>67596</v>
      </c>
      <c r="B1763" s="3" t="s">
        <v>66331</v>
      </c>
      <c r="C1763" s="3" t="str">
        <f t="shared" si="25"/>
        <v>杞</v>
      </c>
      <c r="D1763" s="3" t="s">
        <v>65957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20788</v>
      </c>
      <c r="G1763" s="3" t="str">
        <f>IFERROR(VLOOKUP(F1763,New_Glyph!E:G,3,0),VLOOKUP(F1763,CID_MAP!A:D,4,0))</f>
        <v>uni675E-JP</v>
      </c>
    </row>
    <row r="1764" spans="1:7" ht="25.05" customHeight="1" x14ac:dyDescent="0.7">
      <c r="A1764" s="6" t="s">
        <v>67597</v>
      </c>
      <c r="B1764" s="3" t="s">
        <v>66331</v>
      </c>
      <c r="C1764" s="3" t="str">
        <f t="shared" si="25"/>
        <v>条</v>
      </c>
      <c r="D1764" s="3" t="s">
        <v>66339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20791</v>
      </c>
      <c r="G1764" s="3" t="str">
        <f>IFERROR(VLOOKUP(F1764,New_Glyph!E:G,3,0),VLOOKUP(F1764,CID_MAP!A:D,4,0))</f>
        <v>uni6761-JP</v>
      </c>
    </row>
    <row r="1765" spans="1:7" ht="25.05" customHeight="1" x14ac:dyDescent="0.7">
      <c r="A1765" s="6" t="s">
        <v>67597</v>
      </c>
      <c r="B1765" s="3" t="s">
        <v>66328</v>
      </c>
      <c r="C1765" s="3" t="str">
        <f t="shared" si="25"/>
        <v>条</v>
      </c>
      <c r="D1765" s="3" t="s">
        <v>66339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62310</v>
      </c>
      <c r="G1765" s="3" t="str">
        <f>IFERROR(VLOOKUP(F1765,New_Glyph!E:G,3,0),VLOOKUP(F1765,CID_MAP!A:D,4,0))</f>
        <v>uni6761uE0101-JP</v>
      </c>
    </row>
    <row r="1766" spans="1:7" ht="25.05" customHeight="1" x14ac:dyDescent="0.7">
      <c r="A1766" s="6" t="s">
        <v>67598</v>
      </c>
      <c r="B1766" s="3" t="s">
        <v>66341</v>
      </c>
      <c r="C1766" s="3" t="str">
        <f t="shared" si="25"/>
        <v>杦</v>
      </c>
      <c r="D1766" s="3" t="s">
        <v>66339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20798</v>
      </c>
      <c r="G1766" s="3" t="str">
        <f>IFERROR(VLOOKUP(F1766,New_Glyph!E:G,3,0),VLOOKUP(F1766,CID_MAP!A:D,4,0))</f>
        <v>uni6766-JP</v>
      </c>
    </row>
    <row r="1767" spans="1:7" ht="25.05" customHeight="1" x14ac:dyDescent="0.7">
      <c r="A1767" s="6" t="s">
        <v>67599</v>
      </c>
      <c r="B1767" s="3" t="s">
        <v>66341</v>
      </c>
      <c r="C1767" s="3" t="str">
        <f t="shared" si="25"/>
        <v>杭</v>
      </c>
      <c r="D1767" s="3" t="s">
        <v>66339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20807</v>
      </c>
      <c r="G1767" s="3" t="str">
        <f>IFERROR(VLOOKUP(F1767,New_Glyph!E:G,3,0),VLOOKUP(F1767,CID_MAP!A:D,4,0))</f>
        <v>uni676D-JP</v>
      </c>
    </row>
    <row r="1768" spans="1:7" ht="25.05" customHeight="1" x14ac:dyDescent="0.7">
      <c r="A1768" s="6" t="s">
        <v>67600</v>
      </c>
      <c r="B1768" s="3" t="s">
        <v>66331</v>
      </c>
      <c r="C1768" s="3" t="str">
        <f t="shared" si="25"/>
        <v>松</v>
      </c>
      <c r="D1768" s="3" t="s">
        <v>65957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20832</v>
      </c>
      <c r="G1768" s="3" t="str">
        <f>IFERROR(VLOOKUP(F1768,New_Glyph!E:G,3,0),VLOOKUP(F1768,CID_MAP!A:D,4,0))</f>
        <v>uni677E-JP</v>
      </c>
    </row>
    <row r="1769" spans="1:7" ht="25.05" customHeight="1" x14ac:dyDescent="0.7">
      <c r="A1769" s="6" t="s">
        <v>67600</v>
      </c>
      <c r="B1769" s="3" t="s">
        <v>66328</v>
      </c>
      <c r="C1769" s="3" t="str">
        <f t="shared" si="25"/>
        <v>松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62311</v>
      </c>
      <c r="G1769" s="3" t="str">
        <f>IFERROR(VLOOKUP(F1769,New_Glyph!E:G,3,0),VLOOKUP(F1769,CID_MAP!A:D,4,0))</f>
        <v>uni677EuE0101-JP</v>
      </c>
    </row>
    <row r="1770" spans="1:7" ht="25.05" customHeight="1" x14ac:dyDescent="0.7">
      <c r="A1770" s="6" t="s">
        <v>67601</v>
      </c>
      <c r="B1770" s="3" t="s">
        <v>66341</v>
      </c>
      <c r="C1770" s="3" t="str">
        <f t="shared" ref="C1770:C1833" si="26">_xlfn.UNICHAR(HEX2DEC(A1770))</f>
        <v>极</v>
      </c>
      <c r="D1770" s="3" t="s">
        <v>65957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20839</v>
      </c>
      <c r="G1770" s="3" t="str">
        <f>IFERROR(VLOOKUP(F1770,New_Glyph!E:G,3,0),VLOOKUP(F1770,CID_MAP!A:D,4,0))</f>
        <v>uni6781-JP</v>
      </c>
    </row>
    <row r="1771" spans="1:7" ht="25.05" customHeight="1" x14ac:dyDescent="0.7">
      <c r="A1771" s="6" t="s">
        <v>67602</v>
      </c>
      <c r="B1771" s="3" t="s">
        <v>66341</v>
      </c>
      <c r="C1771" s="3" t="str">
        <f t="shared" si="26"/>
        <v>枅</v>
      </c>
      <c r="D1771" s="3" t="s">
        <v>65957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20846</v>
      </c>
      <c r="G1771" s="3" t="str">
        <f>IFERROR(VLOOKUP(F1771,New_Glyph!E:G,3,0),VLOOKUP(F1771,CID_MAP!A:D,4,0))</f>
        <v>uni6785-JP</v>
      </c>
    </row>
    <row r="1772" spans="1:7" ht="25.05" customHeight="1" x14ac:dyDescent="0.7">
      <c r="A1772" s="6" t="s">
        <v>67603</v>
      </c>
      <c r="B1772" s="3" t="s">
        <v>66341</v>
      </c>
      <c r="C1772" s="3" t="str">
        <f t="shared" si="26"/>
        <v>枌</v>
      </c>
      <c r="D1772" s="3" t="s">
        <v>65957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20856</v>
      </c>
      <c r="G1772" s="3" t="str">
        <f>IFERROR(VLOOKUP(F1772,New_Glyph!E:G,3,0),VLOOKUP(F1772,CID_MAP!A:D,4,0))</f>
        <v>uni678C-JP</v>
      </c>
    </row>
    <row r="1773" spans="1:7" ht="25.05" customHeight="1" x14ac:dyDescent="0.7">
      <c r="A1773" s="6" t="s">
        <v>67604</v>
      </c>
      <c r="B1773" s="3" t="s">
        <v>66341</v>
      </c>
      <c r="C1773" s="3" t="str">
        <f t="shared" si="26"/>
        <v>枒</v>
      </c>
      <c r="D1773" s="3" t="s">
        <v>65957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20866</v>
      </c>
      <c r="G1773" s="3" t="str">
        <f>IFERROR(VLOOKUP(F1773,New_Glyph!E:G,3,0),VLOOKUP(F1773,CID_MAP!A:D,4,0))</f>
        <v>uni6792-JP</v>
      </c>
    </row>
    <row r="1774" spans="1:7" ht="25.05" customHeight="1" x14ac:dyDescent="0.7">
      <c r="A1774" s="6" t="s">
        <v>67605</v>
      </c>
      <c r="B1774" s="3" t="s">
        <v>66341</v>
      </c>
      <c r="C1774" s="3" t="str">
        <f t="shared" si="26"/>
        <v>枕</v>
      </c>
      <c r="D1774" s="3" t="s">
        <v>65957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20872</v>
      </c>
      <c r="G1774" s="3" t="str">
        <f>IFERROR(VLOOKUP(F1774,New_Glyph!E:G,3,0),VLOOKUP(F1774,CID_MAP!A:D,4,0))</f>
        <v>uni6795-JP</v>
      </c>
    </row>
    <row r="1775" spans="1:7" ht="25.05" customHeight="1" x14ac:dyDescent="0.7">
      <c r="A1775" s="6" t="s">
        <v>67606</v>
      </c>
      <c r="B1775" s="3" t="s">
        <v>66341</v>
      </c>
      <c r="C1775" s="3" t="str">
        <f t="shared" si="26"/>
        <v>枡</v>
      </c>
      <c r="D1775" s="3" t="s">
        <v>66339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20886</v>
      </c>
      <c r="G1775" s="3" t="str">
        <f>IFERROR(VLOOKUP(F1775,New_Glyph!E:G,3,0),VLOOKUP(F1775,CID_MAP!A:D,4,0))</f>
        <v>uni67A1-JP</v>
      </c>
    </row>
    <row r="1776" spans="1:7" ht="25.05" customHeight="1" x14ac:dyDescent="0.7">
      <c r="A1776" s="6" t="s">
        <v>67607</v>
      </c>
      <c r="B1776" s="3" t="s">
        <v>66331</v>
      </c>
      <c r="C1776" s="3" t="str">
        <f t="shared" si="26"/>
        <v>枦</v>
      </c>
      <c r="D1776" s="3" t="s">
        <v>65957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20892</v>
      </c>
      <c r="G1776" s="3" t="str">
        <f>IFERROR(VLOOKUP(F1776,New_Glyph!E:G,3,0),VLOOKUP(F1776,CID_MAP!A:D,4,0))</f>
        <v>uni67A6-JP</v>
      </c>
    </row>
    <row r="1777" spans="1:7" ht="25.05" customHeight="1" x14ac:dyDescent="0.7">
      <c r="A1777" s="6" t="s">
        <v>67607</v>
      </c>
      <c r="B1777" s="3" t="s">
        <v>66328</v>
      </c>
      <c r="C1777" s="3" t="str">
        <f t="shared" si="26"/>
        <v>枦</v>
      </c>
      <c r="D1777" s="3" t="s">
        <v>65957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62312</v>
      </c>
      <c r="G1777" s="3" t="str">
        <f>IFERROR(VLOOKUP(F1777,New_Glyph!E:G,3,0),VLOOKUP(F1777,CID_MAP!A:D,4,0))</f>
        <v>uni67A6uE0101-JP</v>
      </c>
    </row>
    <row r="1778" spans="1:7" ht="25.05" customHeight="1" x14ac:dyDescent="0.7">
      <c r="A1778" s="6" t="s">
        <v>67608</v>
      </c>
      <c r="B1778" s="3" t="s">
        <v>66331</v>
      </c>
      <c r="C1778" s="3" t="str">
        <f t="shared" si="26"/>
        <v>枩</v>
      </c>
      <c r="D1778" s="3" t="s">
        <v>65957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20896</v>
      </c>
      <c r="G1778" s="3" t="str">
        <f>IFERROR(VLOOKUP(F1778,New_Glyph!E:G,3,0),VLOOKUP(F1778,CID_MAP!A:D,4,0))</f>
        <v>uni67A9-JP</v>
      </c>
    </row>
    <row r="1779" spans="1:7" ht="25.05" customHeight="1" x14ac:dyDescent="0.7">
      <c r="A1779" s="6" t="s">
        <v>67608</v>
      </c>
      <c r="B1779" s="3" t="s">
        <v>66328</v>
      </c>
      <c r="C1779" s="3" t="str">
        <f t="shared" si="26"/>
        <v>枩</v>
      </c>
      <c r="D1779" s="3" t="s">
        <v>65957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62313</v>
      </c>
      <c r="G1779" s="3" t="str">
        <f>IFERROR(VLOOKUP(F1779,New_Glyph!E:G,3,0),VLOOKUP(F1779,CID_MAP!A:D,4,0))</f>
        <v>uni67A9uE0101-JP</v>
      </c>
    </row>
    <row r="1780" spans="1:7" ht="25.05" customHeight="1" x14ac:dyDescent="0.7">
      <c r="A1780" s="6" t="s">
        <v>67609</v>
      </c>
      <c r="B1780" s="3" t="s">
        <v>66341</v>
      </c>
      <c r="C1780" s="3" t="str">
        <f t="shared" si="26"/>
        <v>枰</v>
      </c>
      <c r="D1780" s="3" t="s">
        <v>66339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20904</v>
      </c>
      <c r="G1780" s="3" t="str">
        <f>IFERROR(VLOOKUP(F1780,New_Glyph!E:G,3,0),VLOOKUP(F1780,CID_MAP!A:D,4,0))</f>
        <v>uni67B0-JP</v>
      </c>
    </row>
    <row r="1781" spans="1:7" ht="25.05" customHeight="1" x14ac:dyDescent="0.7">
      <c r="A1781" s="6" t="s">
        <v>67610</v>
      </c>
      <c r="B1781" s="3" t="s">
        <v>66341</v>
      </c>
      <c r="C1781" s="3" t="str">
        <f t="shared" si="26"/>
        <v>枹</v>
      </c>
      <c r="D1781" s="3" t="s">
        <v>65957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20919</v>
      </c>
      <c r="G1781" s="3" t="str">
        <f>IFERROR(VLOOKUP(F1781,New_Glyph!E:G,3,0),VLOOKUP(F1781,CID_MAP!A:D,4,0))</f>
        <v>uni67B9-JP</v>
      </c>
    </row>
    <row r="1782" spans="1:7" ht="25.05" customHeight="1" x14ac:dyDescent="0.7">
      <c r="A1782" s="6" t="s">
        <v>67611</v>
      </c>
      <c r="B1782" s="3" t="s">
        <v>66331</v>
      </c>
      <c r="C1782" s="3" t="str">
        <f t="shared" si="26"/>
        <v>柄</v>
      </c>
      <c r="D1782" s="3" t="s">
        <v>65957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20937</v>
      </c>
      <c r="G1782" s="3" t="str">
        <f>IFERROR(VLOOKUP(F1782,New_Glyph!E:G,3,0),VLOOKUP(F1782,CID_MAP!A:D,4,0))</f>
        <v>uni67C4-JP</v>
      </c>
    </row>
    <row r="1783" spans="1:7" ht="25.05" customHeight="1" x14ac:dyDescent="0.7">
      <c r="A1783" s="6" t="s">
        <v>67611</v>
      </c>
      <c r="B1783" s="3" t="s">
        <v>66328</v>
      </c>
      <c r="C1783" s="3" t="str">
        <f t="shared" si="26"/>
        <v>柄</v>
      </c>
      <c r="D1783" s="3" t="s">
        <v>65957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62314</v>
      </c>
      <c r="G1783" s="3" t="str">
        <f>IFERROR(VLOOKUP(F1783,New_Glyph!E:G,3,0),VLOOKUP(F1783,CID_MAP!A:D,4,0))</f>
        <v>uni67C4uE0101-JP</v>
      </c>
    </row>
    <row r="1784" spans="1:7" ht="25.05" customHeight="1" x14ac:dyDescent="0.7">
      <c r="A1784" s="6" t="s">
        <v>67612</v>
      </c>
      <c r="B1784" s="3" t="s">
        <v>66341</v>
      </c>
      <c r="C1784" s="3" t="str">
        <f t="shared" si="26"/>
        <v>柈</v>
      </c>
      <c r="D1784" s="3" t="s">
        <v>66339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20943</v>
      </c>
      <c r="G1784" s="3" t="str">
        <f>IFERROR(VLOOKUP(F1784,New_Glyph!E:G,3,0),VLOOKUP(F1784,CID_MAP!A:D,4,0))</f>
        <v>uni67C8-JP</v>
      </c>
    </row>
    <row r="1785" spans="1:7" ht="25.05" customHeight="1" x14ac:dyDescent="0.7">
      <c r="A1785" s="6" t="s">
        <v>67613</v>
      </c>
      <c r="B1785" s="3" t="s">
        <v>66331</v>
      </c>
      <c r="C1785" s="3" t="str">
        <f t="shared" si="26"/>
        <v>柊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20947</v>
      </c>
      <c r="G1785" s="3" t="str">
        <f>IFERROR(VLOOKUP(F1785,New_Glyph!E:G,3,0),VLOOKUP(F1785,CID_MAP!A:D,4,0))</f>
        <v>uni67CA-JP</v>
      </c>
    </row>
    <row r="1786" spans="1:7" ht="25.05" customHeight="1" x14ac:dyDescent="0.7">
      <c r="A1786" s="6" t="s">
        <v>67613</v>
      </c>
      <c r="B1786" s="3" t="s">
        <v>66328</v>
      </c>
      <c r="C1786" s="3" t="str">
        <f t="shared" si="26"/>
        <v>柊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62315</v>
      </c>
      <c r="G1786" s="3" t="str">
        <f>IFERROR(VLOOKUP(F1786,New_Glyph!E:G,3,0),VLOOKUP(F1786,CID_MAP!A:D,4,0))</f>
        <v>uni67CAuE0101-JP</v>
      </c>
    </row>
    <row r="1787" spans="1:7" ht="25.05" customHeight="1" x14ac:dyDescent="0.7">
      <c r="A1787" s="6" t="s">
        <v>67614</v>
      </c>
      <c r="B1787" s="3" t="s">
        <v>66331</v>
      </c>
      <c r="C1787" s="3" t="str">
        <f t="shared" si="26"/>
        <v>柔</v>
      </c>
      <c r="D1787" s="3" t="s">
        <v>65957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20962</v>
      </c>
      <c r="G1787" s="3" t="str">
        <f>IFERROR(VLOOKUP(F1787,New_Glyph!E:G,3,0),VLOOKUP(F1787,CID_MAP!A:D,4,0))</f>
        <v>uni67D4-JP</v>
      </c>
    </row>
    <row r="1788" spans="1:7" ht="25.05" customHeight="1" x14ac:dyDescent="0.7">
      <c r="A1788" s="6" t="s">
        <v>67614</v>
      </c>
      <c r="B1788" s="3" t="s">
        <v>66328</v>
      </c>
      <c r="C1788" s="3" t="str">
        <f t="shared" si="26"/>
        <v>柔</v>
      </c>
      <c r="D1788" s="3" t="s">
        <v>65957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62316</v>
      </c>
      <c r="G1788" s="3" t="str">
        <f>IFERROR(VLOOKUP(F1788,New_Glyph!E:G,3,0),VLOOKUP(F1788,CID_MAP!A:D,4,0))</f>
        <v>uni67D4uE0101-JP</v>
      </c>
    </row>
    <row r="1789" spans="1:7" ht="25.05" customHeight="1" x14ac:dyDescent="0.7">
      <c r="A1789" s="6" t="s">
        <v>67615</v>
      </c>
      <c r="B1789" s="3" t="s">
        <v>66341</v>
      </c>
      <c r="C1789" s="3" t="str">
        <f t="shared" si="26"/>
        <v>柗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20966</v>
      </c>
      <c r="G1789" s="3" t="str">
        <f>IFERROR(VLOOKUP(F1789,New_Glyph!E:G,3,0),VLOOKUP(F1789,CID_MAP!A:D,4,0))</f>
        <v>uni67D7-JP</v>
      </c>
    </row>
    <row r="1790" spans="1:7" ht="25.05" customHeight="1" x14ac:dyDescent="0.7">
      <c r="A1790" s="6" t="s">
        <v>67616</v>
      </c>
      <c r="B1790" s="3" t="s">
        <v>66341</v>
      </c>
      <c r="C1790" s="3" t="str">
        <f t="shared" si="26"/>
        <v>柘</v>
      </c>
      <c r="D1790" s="3" t="s">
        <v>66339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20968</v>
      </c>
      <c r="G1790" s="3" t="str">
        <f>IFERROR(VLOOKUP(F1790,New_Glyph!E:G,3,0),VLOOKUP(F1790,CID_MAP!A:D,4,0))</f>
        <v>uni67D8-CN</v>
      </c>
    </row>
    <row r="1791" spans="1:7" ht="25.05" customHeight="1" x14ac:dyDescent="0.7">
      <c r="A1791" s="6" t="s">
        <v>67617</v>
      </c>
      <c r="B1791" s="3" t="s">
        <v>66341</v>
      </c>
      <c r="C1791" s="3" t="str">
        <f t="shared" si="26"/>
        <v>柜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20972</v>
      </c>
      <c r="G1791" s="3" t="str">
        <f>IFERROR(VLOOKUP(F1791,New_Glyph!E:G,3,0),VLOOKUP(F1791,CID_MAP!A:D,4,0))</f>
        <v>uni67DC-JP</v>
      </c>
    </row>
    <row r="1792" spans="1:7" ht="25.05" customHeight="1" x14ac:dyDescent="0.7">
      <c r="A1792" s="6" t="s">
        <v>67618</v>
      </c>
      <c r="B1792" s="3" t="s">
        <v>66331</v>
      </c>
      <c r="C1792" s="3" t="str">
        <f t="shared" si="26"/>
        <v>柧</v>
      </c>
      <c r="D1792" s="3" t="s">
        <v>65957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20990</v>
      </c>
      <c r="G1792" s="3" t="str">
        <f>IFERROR(VLOOKUP(F1792,New_Glyph!E:G,3,0),VLOOKUP(F1792,CID_MAP!A:D,4,0))</f>
        <v>uni67E7-JP</v>
      </c>
    </row>
    <row r="1793" spans="1:7" ht="25.05" customHeight="1" x14ac:dyDescent="0.7">
      <c r="A1793" s="6" t="s">
        <v>67618</v>
      </c>
      <c r="B1793" s="3" t="s">
        <v>66328</v>
      </c>
      <c r="C1793" s="3" t="str">
        <f t="shared" si="26"/>
        <v>柧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62317</v>
      </c>
      <c r="G1793" s="3" t="str">
        <f>IFERROR(VLOOKUP(F1793,New_Glyph!E:G,3,0),VLOOKUP(F1793,CID_MAP!A:D,4,0))</f>
        <v>uni67E7uE0101-JP</v>
      </c>
    </row>
    <row r="1794" spans="1:7" ht="25.05" customHeight="1" x14ac:dyDescent="0.7">
      <c r="A1794" s="6" t="s">
        <v>67619</v>
      </c>
      <c r="B1794" s="3" t="s">
        <v>66331</v>
      </c>
      <c r="C1794" s="3" t="str">
        <f t="shared" si="26"/>
        <v>柱</v>
      </c>
      <c r="D1794" s="3" t="s">
        <v>65957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21007</v>
      </c>
      <c r="G1794" s="3" t="str">
        <f>IFERROR(VLOOKUP(F1794,New_Glyph!E:G,3,0),VLOOKUP(F1794,CID_MAP!A:D,4,0))</f>
        <v>uni67F1-JP</v>
      </c>
    </row>
    <row r="1795" spans="1:7" ht="25.05" customHeight="1" x14ac:dyDescent="0.7">
      <c r="A1795" s="6" t="s">
        <v>67619</v>
      </c>
      <c r="B1795" s="3" t="s">
        <v>66328</v>
      </c>
      <c r="C1795" s="3" t="str">
        <f t="shared" si="26"/>
        <v>柱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62318</v>
      </c>
      <c r="G1795" s="3" t="str">
        <f>IFERROR(VLOOKUP(F1795,New_Glyph!E:G,3,0),VLOOKUP(F1795,CID_MAP!A:D,4,0))</f>
        <v>uni67F1uE0101-JP</v>
      </c>
    </row>
    <row r="1796" spans="1:7" ht="25.05" customHeight="1" x14ac:dyDescent="0.7">
      <c r="A1796" s="6" t="s">
        <v>67620</v>
      </c>
      <c r="B1796" s="3" t="s">
        <v>66341</v>
      </c>
      <c r="C1796" s="3" t="str">
        <f t="shared" si="26"/>
        <v>柳</v>
      </c>
      <c r="D1796" s="3" t="s">
        <v>65957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21009</v>
      </c>
      <c r="G1796" s="3" t="str">
        <f>IFERROR(VLOOKUP(F1796,New_Glyph!E:G,3,0),VLOOKUP(F1796,CID_MAP!A:D,4,0))</f>
        <v>uni67F3-JP</v>
      </c>
    </row>
    <row r="1797" spans="1:7" ht="25.05" customHeight="1" x14ac:dyDescent="0.7">
      <c r="A1797" s="6" t="s">
        <v>67621</v>
      </c>
      <c r="B1797" s="3" t="s">
        <v>66341</v>
      </c>
      <c r="C1797" s="3" t="str">
        <f t="shared" si="26"/>
        <v>柹</v>
      </c>
      <c r="D1797" s="3" t="s">
        <v>66339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21018</v>
      </c>
      <c r="G1797" s="3" t="str">
        <f>IFERROR(VLOOKUP(F1797,New_Glyph!E:G,3,0),VLOOKUP(F1797,CID_MAP!A:D,4,0))</f>
        <v>uni67F9-JP</v>
      </c>
    </row>
    <row r="1798" spans="1:7" ht="25.05" customHeight="1" x14ac:dyDescent="0.7">
      <c r="A1798" s="6" t="s">
        <v>67622</v>
      </c>
      <c r="B1798" s="3" t="s">
        <v>66341</v>
      </c>
      <c r="C1798" s="3" t="str">
        <f t="shared" si="26"/>
        <v>柺</v>
      </c>
      <c r="D1798" s="3" t="s">
        <v>65957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21020</v>
      </c>
      <c r="G1798" s="3" t="str">
        <f>IFERROR(VLOOKUP(F1798,New_Glyph!E:G,3,0),VLOOKUP(F1798,CID_MAP!A:D,4,0))</f>
        <v>uni67FA-JP</v>
      </c>
    </row>
    <row r="1799" spans="1:7" ht="25.05" customHeight="1" x14ac:dyDescent="0.7">
      <c r="A1799" s="6" t="s">
        <v>67623</v>
      </c>
      <c r="B1799" s="3" t="s">
        <v>66341</v>
      </c>
      <c r="C1799" s="3" t="str">
        <f t="shared" si="26"/>
        <v>査</v>
      </c>
      <c r="D1799" s="3" t="s">
        <v>65957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21021</v>
      </c>
      <c r="G1799" s="3" t="str">
        <f>IFERROR(VLOOKUP(F1799,New_Glyph!E:G,3,0),VLOOKUP(F1799,CID_MAP!A:D,4,0))</f>
        <v>uni67FB-JP</v>
      </c>
    </row>
    <row r="1800" spans="1:7" ht="25.05" customHeight="1" x14ac:dyDescent="0.7">
      <c r="A1800" s="6" t="s">
        <v>67624</v>
      </c>
      <c r="B1800" s="3" t="s">
        <v>66331</v>
      </c>
      <c r="C1800" s="3" t="str">
        <f t="shared" si="26"/>
        <v>柼</v>
      </c>
      <c r="D1800" s="3" t="s">
        <v>66339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21022</v>
      </c>
      <c r="G1800" s="3" t="str">
        <f>IFERROR(VLOOKUP(F1800,New_Glyph!E:G,3,0),VLOOKUP(F1800,CID_MAP!A:D,4,0))</f>
        <v>uni67FC-JP</v>
      </c>
    </row>
    <row r="1801" spans="1:7" ht="25.05" customHeight="1" x14ac:dyDescent="0.7">
      <c r="A1801" s="6" t="s">
        <v>67625</v>
      </c>
      <c r="B1801" s="3" t="s">
        <v>66331</v>
      </c>
      <c r="C1801" s="3" t="str">
        <f t="shared" si="26"/>
        <v>栁</v>
      </c>
      <c r="D1801" s="3" t="s">
        <v>65957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21030</v>
      </c>
      <c r="G1801" s="3" t="str">
        <f>IFERROR(VLOOKUP(F1801,New_Glyph!E:G,3,0),VLOOKUP(F1801,CID_MAP!A:D,4,0))</f>
        <v>uni6801-JP</v>
      </c>
    </row>
    <row r="1802" spans="1:7" ht="25.05" customHeight="1" x14ac:dyDescent="0.7">
      <c r="A1802" s="6" t="s">
        <v>67625</v>
      </c>
      <c r="B1802" s="3" t="s">
        <v>66328</v>
      </c>
      <c r="C1802" s="3" t="str">
        <f t="shared" si="26"/>
        <v>栁</v>
      </c>
      <c r="D1802" s="3" t="s">
        <v>65957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62319</v>
      </c>
      <c r="G1802" s="3" t="str">
        <f>IFERROR(VLOOKUP(F1802,New_Glyph!E:G,3,0),VLOOKUP(F1802,CID_MAP!A:D,4,0))</f>
        <v>uni6801uE0101-JP</v>
      </c>
    </row>
    <row r="1803" spans="1:7" ht="25.05" customHeight="1" x14ac:dyDescent="0.7">
      <c r="A1803" s="6" t="s">
        <v>67626</v>
      </c>
      <c r="B1803" s="3" t="s">
        <v>66341</v>
      </c>
      <c r="C1803" s="3" t="str">
        <f t="shared" si="26"/>
        <v>栃</v>
      </c>
      <c r="D1803" s="3" t="s">
        <v>65957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21033</v>
      </c>
      <c r="G1803" s="3" t="str">
        <f>IFERROR(VLOOKUP(F1803,New_Glyph!E:G,3,0),VLOOKUP(F1803,CID_MAP!A:D,4,0))</f>
        <v>uni6803-JP</v>
      </c>
    </row>
    <row r="1804" spans="1:7" ht="25.05" customHeight="1" x14ac:dyDescent="0.7">
      <c r="A1804" s="6" t="s">
        <v>67627</v>
      </c>
      <c r="B1804" s="3" t="s">
        <v>66331</v>
      </c>
      <c r="C1804" s="3" t="str">
        <f t="shared" si="26"/>
        <v>栓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21051</v>
      </c>
      <c r="G1804" s="3" t="str">
        <f>IFERROR(VLOOKUP(F1804,New_Glyph!E:G,3,0),VLOOKUP(F1804,CID_MAP!A:D,4,0))</f>
        <v>uni6813-JP</v>
      </c>
    </row>
    <row r="1805" spans="1:7" ht="25.05" customHeight="1" x14ac:dyDescent="0.7">
      <c r="A1805" s="6" t="s">
        <v>67627</v>
      </c>
      <c r="B1805" s="3" t="s">
        <v>66328</v>
      </c>
      <c r="C1805" s="3" t="str">
        <f t="shared" si="26"/>
        <v>栓</v>
      </c>
      <c r="D1805" s="3" t="s">
        <v>65957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62321</v>
      </c>
      <c r="G1805" s="3" t="str">
        <f>IFERROR(VLOOKUP(F1805,New_Glyph!E:G,3,0),VLOOKUP(F1805,CID_MAP!A:D,4,0))</f>
        <v>uni6813uE0101-JP</v>
      </c>
    </row>
    <row r="1806" spans="1:7" ht="25.05" customHeight="1" x14ac:dyDescent="0.7">
      <c r="A1806" s="6" t="s">
        <v>67628</v>
      </c>
      <c r="B1806" s="3" t="s">
        <v>66341</v>
      </c>
      <c r="C1806" s="3" t="str">
        <f t="shared" si="26"/>
        <v>栔</v>
      </c>
      <c r="D1806" s="3" t="s">
        <v>65957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21053</v>
      </c>
      <c r="G1806" s="3" t="str">
        <f>IFERROR(VLOOKUP(F1806,New_Glyph!E:G,3,0),VLOOKUP(F1806,CID_MAP!A:D,4,0))</f>
        <v>uni6814-JP</v>
      </c>
    </row>
    <row r="1807" spans="1:7" ht="25.05" customHeight="1" x14ac:dyDescent="0.7">
      <c r="A1807" s="6" t="s">
        <v>67629</v>
      </c>
      <c r="B1807" s="3" t="s">
        <v>66341</v>
      </c>
      <c r="C1807" s="3" t="str">
        <f t="shared" si="26"/>
        <v>栖</v>
      </c>
      <c r="D1807" s="3" t="s">
        <v>65957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21059</v>
      </c>
      <c r="G1807" s="3" t="str">
        <f>IFERROR(VLOOKUP(F1807,New_Glyph!E:G,3,0),VLOOKUP(F1807,CID_MAP!A:D,4,0))</f>
        <v>uni6816-JP</v>
      </c>
    </row>
    <row r="1808" spans="1:7" ht="25.05" customHeight="1" x14ac:dyDescent="0.7">
      <c r="A1808" s="6" t="s">
        <v>67630</v>
      </c>
      <c r="B1808" s="3" t="s">
        <v>66331</v>
      </c>
      <c r="C1808" s="3" t="str">
        <f t="shared" si="26"/>
        <v>栝</v>
      </c>
      <c r="D1808" s="3" t="s">
        <v>65957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21069</v>
      </c>
      <c r="G1808" s="3" t="str">
        <f>IFERROR(VLOOKUP(F1808,New_Glyph!E:G,3,0),VLOOKUP(F1808,CID_MAP!A:D,4,0))</f>
        <v>uni681D-JP</v>
      </c>
    </row>
    <row r="1809" spans="1:7" ht="25.05" customHeight="1" x14ac:dyDescent="0.7">
      <c r="A1809" s="6" t="s">
        <v>67631</v>
      </c>
      <c r="B1809" s="3" t="s">
        <v>66331</v>
      </c>
      <c r="C1809" s="3" t="str">
        <f t="shared" si="26"/>
        <v>栟</v>
      </c>
      <c r="D1809" s="3" t="s">
        <v>65957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21072</v>
      </c>
      <c r="G1809" s="3" t="str">
        <f>IFERROR(VLOOKUP(F1809,New_Glyph!E:G,3,0),VLOOKUP(F1809,CID_MAP!A:D,4,0))</f>
        <v>uni681F-JP</v>
      </c>
    </row>
    <row r="1810" spans="1:7" ht="25.05" customHeight="1" x14ac:dyDescent="0.7">
      <c r="A1810" s="6" t="s">
        <v>67631</v>
      </c>
      <c r="B1810" s="3" t="s">
        <v>66328</v>
      </c>
      <c r="C1810" s="3" t="str">
        <f t="shared" si="26"/>
        <v>栟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61756</v>
      </c>
      <c r="G1810" s="3" t="str">
        <f>IFERROR(VLOOKUP(F1810,New_Glyph!E:G,3,0),VLOOKUP(F1810,CID_MAP!A:D,4,0))</f>
        <v>u2F8E5-JP</v>
      </c>
    </row>
    <row r="1811" spans="1:7" ht="25.05" customHeight="1" x14ac:dyDescent="0.7">
      <c r="A1811" s="6" t="s">
        <v>67632</v>
      </c>
      <c r="B1811" s="3" t="s">
        <v>66331</v>
      </c>
      <c r="C1811" s="3" t="str">
        <f t="shared" si="26"/>
        <v>校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21076</v>
      </c>
      <c r="G1811" s="3" t="str">
        <f>IFERROR(VLOOKUP(F1811,New_Glyph!E:G,3,0),VLOOKUP(F1811,CID_MAP!A:D,4,0))</f>
        <v>uni6821-JP</v>
      </c>
    </row>
    <row r="1812" spans="1:7" ht="25.05" customHeight="1" x14ac:dyDescent="0.7">
      <c r="A1812" s="6" t="s">
        <v>67632</v>
      </c>
      <c r="B1812" s="3" t="s">
        <v>66328</v>
      </c>
      <c r="C1812" s="3" t="str">
        <f t="shared" si="26"/>
        <v>校</v>
      </c>
      <c r="D1812" s="3" t="s">
        <v>65957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62322</v>
      </c>
      <c r="G1812" s="3" t="str">
        <f>IFERROR(VLOOKUP(F1812,New_Glyph!E:G,3,0),VLOOKUP(F1812,CID_MAP!A:D,4,0))</f>
        <v>uni6821uE0101-JP</v>
      </c>
    </row>
    <row r="1813" spans="1:7" ht="25.05" customHeight="1" x14ac:dyDescent="0.7">
      <c r="A1813" s="6" t="s">
        <v>67633</v>
      </c>
      <c r="B1813" s="3" t="s">
        <v>66341</v>
      </c>
      <c r="C1813" s="3" t="str">
        <f t="shared" si="26"/>
        <v>栩</v>
      </c>
      <c r="D1813" s="3" t="s">
        <v>65957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21089</v>
      </c>
      <c r="G1813" s="3" t="str">
        <f>IFERROR(VLOOKUP(F1813,New_Glyph!E:G,3,0),VLOOKUP(F1813,CID_MAP!A:D,4,0))</f>
        <v>uni6829-JP</v>
      </c>
    </row>
    <row r="1814" spans="1:7" ht="25.05" customHeight="1" x14ac:dyDescent="0.7">
      <c r="A1814" s="6" t="s">
        <v>67634</v>
      </c>
      <c r="B1814" s="3" t="s">
        <v>66341</v>
      </c>
      <c r="C1814" s="3" t="str">
        <f t="shared" si="26"/>
        <v>栲</v>
      </c>
      <c r="D1814" s="3" t="s">
        <v>65957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21101</v>
      </c>
      <c r="G1814" s="3" t="str">
        <f>IFERROR(VLOOKUP(F1814,New_Glyph!E:G,3,0),VLOOKUP(F1814,CID_MAP!A:D,4,0))</f>
        <v>uni6832-JP</v>
      </c>
    </row>
    <row r="1815" spans="1:7" ht="25.05" customHeight="1" x14ac:dyDescent="0.7">
      <c r="A1815" s="6" t="s">
        <v>67635</v>
      </c>
      <c r="B1815" s="3" t="s">
        <v>66341</v>
      </c>
      <c r="C1815" s="3" t="str">
        <f t="shared" si="26"/>
        <v>栴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21106</v>
      </c>
      <c r="G1815" s="3" t="str">
        <f>IFERROR(VLOOKUP(F1815,New_Glyph!E:G,3,0),VLOOKUP(F1815,CID_MAP!A:D,4,0))</f>
        <v>uni6834-JP</v>
      </c>
    </row>
    <row r="1816" spans="1:7" ht="25.05" customHeight="1" x14ac:dyDescent="0.7">
      <c r="A1816" s="6" t="s">
        <v>67636</v>
      </c>
      <c r="B1816" s="3" t="s">
        <v>66341</v>
      </c>
      <c r="C1816" s="3" t="str">
        <f t="shared" si="26"/>
        <v>核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21112</v>
      </c>
      <c r="G1816" s="3" t="str">
        <f>IFERROR(VLOOKUP(F1816,New_Glyph!E:G,3,0),VLOOKUP(F1816,CID_MAP!A:D,4,0))</f>
        <v>uni6838-JP</v>
      </c>
    </row>
    <row r="1817" spans="1:7" ht="25.05" customHeight="1" x14ac:dyDescent="0.7">
      <c r="A1817" s="6" t="s">
        <v>67637</v>
      </c>
      <c r="B1817" s="3" t="s">
        <v>66341</v>
      </c>
      <c r="C1817" s="3" t="str">
        <f t="shared" si="26"/>
        <v>桀</v>
      </c>
      <c r="D1817" s="3" t="s">
        <v>65957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21124</v>
      </c>
      <c r="G1817" s="3" t="str">
        <f>IFERROR(VLOOKUP(F1817,New_Glyph!E:G,3,0),VLOOKUP(F1817,CID_MAP!A:D,4,0))</f>
        <v>uni6840-JP</v>
      </c>
    </row>
    <row r="1818" spans="1:7" ht="25.05" customHeight="1" x14ac:dyDescent="0.7">
      <c r="A1818" s="6" t="s">
        <v>67638</v>
      </c>
      <c r="B1818" s="3" t="s">
        <v>66341</v>
      </c>
      <c r="C1818" s="3" t="str">
        <f t="shared" si="26"/>
        <v>桅</v>
      </c>
      <c r="D1818" s="3" t="s">
        <v>65957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21132</v>
      </c>
      <c r="G1818" s="3" t="str">
        <f>IFERROR(VLOOKUP(F1818,New_Glyph!E:G,3,0),VLOOKUP(F1818,CID_MAP!A:D,4,0))</f>
        <v>uni6845-JP</v>
      </c>
    </row>
    <row r="1819" spans="1:7" ht="25.05" customHeight="1" x14ac:dyDescent="0.7">
      <c r="A1819" s="6" t="s">
        <v>67639</v>
      </c>
      <c r="B1819" s="3" t="s">
        <v>66331</v>
      </c>
      <c r="C1819" s="3" t="str">
        <f t="shared" si="26"/>
        <v>桒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21157</v>
      </c>
      <c r="G1819" s="3" t="str">
        <f>IFERROR(VLOOKUP(F1819,New_Glyph!E:G,3,0),VLOOKUP(F1819,CID_MAP!A:D,4,0))</f>
        <v>uni6852-JP</v>
      </c>
    </row>
    <row r="1820" spans="1:7" ht="25.05" customHeight="1" x14ac:dyDescent="0.7">
      <c r="A1820" s="6" t="s">
        <v>67639</v>
      </c>
      <c r="B1820" s="3" t="s">
        <v>66329</v>
      </c>
      <c r="C1820" s="3" t="str">
        <f t="shared" si="26"/>
        <v>桒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61755</v>
      </c>
      <c r="G1820" s="3" t="str">
        <f>IFERROR(VLOOKUP(F1820,New_Glyph!E:G,3,0),VLOOKUP(F1820,CID_MAP!A:D,4,0))</f>
        <v>u2F8E1-JP</v>
      </c>
    </row>
    <row r="1821" spans="1:7" ht="25.05" customHeight="1" x14ac:dyDescent="0.7">
      <c r="A1821" s="6" t="s">
        <v>67640</v>
      </c>
      <c r="B1821" s="3" t="s">
        <v>66341</v>
      </c>
      <c r="C1821" s="3" t="str">
        <f t="shared" si="26"/>
        <v>桕</v>
      </c>
      <c r="D1821" s="3" t="s">
        <v>66339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21160</v>
      </c>
      <c r="G1821" s="3" t="str">
        <f>IFERROR(VLOOKUP(F1821,New_Glyph!E:G,3,0),VLOOKUP(F1821,CID_MAP!A:D,4,0))</f>
        <v>uni6855-JP</v>
      </c>
    </row>
    <row r="1822" spans="1:7" ht="25.05" customHeight="1" x14ac:dyDescent="0.7">
      <c r="A1822" s="6" t="s">
        <v>67641</v>
      </c>
      <c r="B1822" s="3" t="s">
        <v>66328</v>
      </c>
      <c r="C1822" s="3" t="str">
        <f t="shared" si="26"/>
        <v>桝</v>
      </c>
      <c r="D1822" s="3" t="s">
        <v>65957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21171</v>
      </c>
      <c r="G1822" s="3" t="str">
        <f>IFERROR(VLOOKUP(F1822,New_Glyph!E:G,3,0),VLOOKUP(F1822,CID_MAP!A:D,4,0))</f>
        <v>uni685D-JP</v>
      </c>
    </row>
    <row r="1823" spans="1:7" ht="25.05" customHeight="1" x14ac:dyDescent="0.7">
      <c r="A1823" s="6" t="s">
        <v>67641</v>
      </c>
      <c r="B1823" s="3" t="s">
        <v>66329</v>
      </c>
      <c r="C1823" s="3" t="str">
        <f t="shared" si="26"/>
        <v>桝</v>
      </c>
      <c r="D1823" s="3" t="s">
        <v>65957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62325</v>
      </c>
      <c r="G1823" s="3" t="str">
        <f>IFERROR(VLOOKUP(F1823,New_Glyph!E:G,3,0),VLOOKUP(F1823,CID_MAP!A:D,4,0))</f>
        <v>uni685DuE0102-JP</v>
      </c>
    </row>
    <row r="1824" spans="1:7" ht="25.05" customHeight="1" x14ac:dyDescent="0.7">
      <c r="A1824" s="6" t="s">
        <v>67641</v>
      </c>
      <c r="B1824" s="3" t="s">
        <v>66327</v>
      </c>
      <c r="C1824" s="3" t="str">
        <f t="shared" si="26"/>
        <v>桝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62324</v>
      </c>
      <c r="G1824" s="3" t="str">
        <f>IFERROR(VLOOKUP(F1824,New_Glyph!E:G,3,0),VLOOKUP(F1824,CID_MAP!A:D,4,0))</f>
        <v>uni685DuE0101-JP</v>
      </c>
    </row>
    <row r="1825" spans="1:7" ht="25.05" customHeight="1" x14ac:dyDescent="0.7">
      <c r="A1825" s="6" t="s">
        <v>67642</v>
      </c>
      <c r="B1825" s="3" t="s">
        <v>66341</v>
      </c>
      <c r="C1825" s="3" t="str">
        <f t="shared" si="26"/>
        <v>桟</v>
      </c>
      <c r="D1825" s="3" t="s">
        <v>66339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21175</v>
      </c>
      <c r="G1825" s="3" t="str">
        <f>IFERROR(VLOOKUP(F1825,New_Glyph!E:G,3,0),VLOOKUP(F1825,CID_MAP!A:D,4,0))</f>
        <v>uni685F-JP</v>
      </c>
    </row>
    <row r="1826" spans="1:7" ht="25.05" customHeight="1" x14ac:dyDescent="0.7">
      <c r="A1826" s="6" t="s">
        <v>67643</v>
      </c>
      <c r="B1826" s="3" t="s">
        <v>66341</v>
      </c>
      <c r="C1826" s="3" t="str">
        <f t="shared" si="26"/>
        <v>桯</v>
      </c>
      <c r="D1826" s="3" t="s">
        <v>66339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21195</v>
      </c>
      <c r="G1826" s="3" t="str">
        <f>IFERROR(VLOOKUP(F1826,New_Glyph!E:G,3,0),VLOOKUP(F1826,CID_MAP!A:D,4,0))</f>
        <v>uni686F-JP</v>
      </c>
    </row>
    <row r="1827" spans="1:7" ht="25.05" customHeight="1" x14ac:dyDescent="0.7">
      <c r="A1827" s="6" t="s">
        <v>67644</v>
      </c>
      <c r="B1827" s="3" t="s">
        <v>66341</v>
      </c>
      <c r="C1827" s="3" t="str">
        <f t="shared" si="26"/>
        <v>桴</v>
      </c>
      <c r="D1827" s="3" t="s">
        <v>65957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21203</v>
      </c>
      <c r="G1827" s="3" t="str">
        <f>IFERROR(VLOOKUP(F1827,New_Glyph!E:G,3,0),VLOOKUP(F1827,CID_MAP!A:D,4,0))</f>
        <v>uni6874-JP</v>
      </c>
    </row>
    <row r="1828" spans="1:7" ht="25.05" customHeight="1" x14ac:dyDescent="0.7">
      <c r="A1828" s="6" t="s">
        <v>67645</v>
      </c>
      <c r="B1828" s="3" t="s">
        <v>66341</v>
      </c>
      <c r="C1828" s="3" t="str">
        <f t="shared" si="26"/>
        <v>桵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21205</v>
      </c>
      <c r="G1828" s="3" t="str">
        <f>IFERROR(VLOOKUP(F1828,New_Glyph!E:G,3,0),VLOOKUP(F1828,CID_MAP!A:D,4,0))</f>
        <v>uni6875-JP</v>
      </c>
    </row>
    <row r="1829" spans="1:7" ht="25.05" customHeight="1" x14ac:dyDescent="0.7">
      <c r="A1829" s="6" t="s">
        <v>67646</v>
      </c>
      <c r="B1829" s="3" t="s">
        <v>66328</v>
      </c>
      <c r="C1829" s="3" t="str">
        <f t="shared" si="26"/>
        <v>桺</v>
      </c>
      <c r="D1829" s="3" t="s">
        <v>66339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21214</v>
      </c>
      <c r="G1829" s="3" t="str">
        <f>IFERROR(VLOOKUP(F1829,New_Glyph!E:G,3,0),VLOOKUP(F1829,CID_MAP!A:D,4,0))</f>
        <v>uni687A-JP</v>
      </c>
    </row>
    <row r="1830" spans="1:7" ht="25.05" customHeight="1" x14ac:dyDescent="0.7">
      <c r="A1830" s="6" t="s">
        <v>67647</v>
      </c>
      <c r="B1830" s="3" t="s">
        <v>66331</v>
      </c>
      <c r="C1830" s="3" t="str">
        <f t="shared" si="26"/>
        <v>梁</v>
      </c>
      <c r="D1830" s="3" t="s">
        <v>66339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21223</v>
      </c>
      <c r="G1830" s="3" t="str">
        <f>IFERROR(VLOOKUP(F1830,New_Glyph!E:G,3,0),VLOOKUP(F1830,CID_MAP!A:D,4,0))</f>
        <v>uni6881-CN</v>
      </c>
    </row>
    <row r="1831" spans="1:7" ht="25.05" customHeight="1" x14ac:dyDescent="0.7">
      <c r="A1831" s="6" t="s">
        <v>67648</v>
      </c>
      <c r="B1831" s="3" t="s">
        <v>66341</v>
      </c>
      <c r="C1831" s="3" t="str">
        <f t="shared" si="26"/>
        <v>梃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21227</v>
      </c>
      <c r="G1831" s="3" t="str">
        <f>IFERROR(VLOOKUP(F1831,New_Glyph!E:G,3,0),VLOOKUP(F1831,CID_MAP!A:D,4,0))</f>
        <v>uni6883-JP</v>
      </c>
    </row>
    <row r="1832" spans="1:7" ht="25.05" customHeight="1" x14ac:dyDescent="0.7">
      <c r="A1832" s="6" t="s">
        <v>67648</v>
      </c>
      <c r="B1832" s="3" t="s">
        <v>66331</v>
      </c>
      <c r="C1832" s="3" t="str">
        <f t="shared" si="26"/>
        <v>梃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21227</v>
      </c>
      <c r="G1832" s="3" t="str">
        <f>IFERROR(VLOOKUP(F1832,New_Glyph!E:G,3,0),VLOOKUP(F1832,CID_MAP!A:D,4,0))</f>
        <v>uni6883-JP</v>
      </c>
    </row>
    <row r="1833" spans="1:7" ht="25.05" customHeight="1" x14ac:dyDescent="0.7">
      <c r="A1833" s="6" t="s">
        <v>67649</v>
      </c>
      <c r="B1833" s="3" t="s">
        <v>66341</v>
      </c>
      <c r="C1833" s="3" t="str">
        <f t="shared" si="26"/>
        <v>梄</v>
      </c>
      <c r="D1833" s="3" t="s">
        <v>66339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21230</v>
      </c>
      <c r="G1833" s="3" t="str">
        <f>IFERROR(VLOOKUP(F1833,New_Glyph!E:G,3,0),VLOOKUP(F1833,CID_MAP!A:D,4,0))</f>
        <v>uni6884-JP</v>
      </c>
    </row>
    <row r="1834" spans="1:7" ht="25.05" customHeight="1" x14ac:dyDescent="0.7">
      <c r="A1834" s="6" t="s">
        <v>67650</v>
      </c>
      <c r="B1834" s="3" t="s">
        <v>66331</v>
      </c>
      <c r="C1834" s="3" t="str">
        <f t="shared" ref="C1834:C1897" si="27">_xlfn.UNICHAR(HEX2DEC(A1834))</f>
        <v>梅</v>
      </c>
      <c r="D1834" s="3" t="s">
        <v>65957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21232</v>
      </c>
      <c r="G1834" s="3" t="str">
        <f>IFERROR(VLOOKUP(F1834,New_Glyph!E:G,3,0),VLOOKUP(F1834,CID_MAP!A:D,4,0))</f>
        <v>uni6885-JP</v>
      </c>
    </row>
    <row r="1835" spans="1:7" ht="25.05" customHeight="1" x14ac:dyDescent="0.7">
      <c r="A1835" s="6" t="s">
        <v>67650</v>
      </c>
      <c r="B1835" s="3" t="s">
        <v>66328</v>
      </c>
      <c r="C1835" s="3" t="str">
        <f t="shared" si="27"/>
        <v>梅</v>
      </c>
      <c r="D1835" s="3" t="s">
        <v>65957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58860</v>
      </c>
      <c r="G1835" s="3" t="str">
        <f>IFERROR(VLOOKUP(F1835,New_Glyph!E:G,3,0),VLOOKUP(F1835,CID_MAP!A:D,4,0))</f>
        <v>uniFA44-JP</v>
      </c>
    </row>
    <row r="1836" spans="1:7" ht="25.05" customHeight="1" x14ac:dyDescent="0.7">
      <c r="A1836" s="6" t="s">
        <v>67651</v>
      </c>
      <c r="B1836" s="3" t="s">
        <v>66341</v>
      </c>
      <c r="C1836" s="3" t="str">
        <f t="shared" si="27"/>
        <v>梆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21234</v>
      </c>
      <c r="G1836" s="3" t="str">
        <f>IFERROR(VLOOKUP(F1836,New_Glyph!E:G,3,0),VLOOKUP(F1836,CID_MAP!A:D,4,0))</f>
        <v>uni6886-JP</v>
      </c>
    </row>
    <row r="1837" spans="1:7" ht="25.05" customHeight="1" x14ac:dyDescent="0.7">
      <c r="A1837" s="6" t="s">
        <v>67652</v>
      </c>
      <c r="B1837" s="3" t="s">
        <v>66341</v>
      </c>
      <c r="C1837" s="3" t="str">
        <f t="shared" si="27"/>
        <v>梏</v>
      </c>
      <c r="D1837" s="3" t="s">
        <v>65957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21248</v>
      </c>
      <c r="G1837" s="3" t="str">
        <f>IFERROR(VLOOKUP(F1837,New_Glyph!E:G,3,0),VLOOKUP(F1837,CID_MAP!A:D,4,0))</f>
        <v>uni688F-JP</v>
      </c>
    </row>
    <row r="1838" spans="1:7" ht="25.05" customHeight="1" x14ac:dyDescent="0.7">
      <c r="A1838" s="6" t="s">
        <v>67653</v>
      </c>
      <c r="B1838" s="3" t="s">
        <v>66331</v>
      </c>
      <c r="C1838" s="3" t="str">
        <f t="shared" si="27"/>
        <v>梗</v>
      </c>
      <c r="D1838" s="3" t="s">
        <v>65957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21263</v>
      </c>
      <c r="G1838" s="3" t="str">
        <f>IFERROR(VLOOKUP(F1838,New_Glyph!E:G,3,0),VLOOKUP(F1838,CID_MAP!A:D,4,0))</f>
        <v>uni6897-JP</v>
      </c>
    </row>
    <row r="1839" spans="1:7" ht="25.05" customHeight="1" x14ac:dyDescent="0.7">
      <c r="A1839" s="6" t="s">
        <v>67653</v>
      </c>
      <c r="B1839" s="3" t="s">
        <v>66328</v>
      </c>
      <c r="C1839" s="3" t="str">
        <f t="shared" si="27"/>
        <v>梗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61863</v>
      </c>
      <c r="G1839" s="3" t="str">
        <f>IFERROR(VLOOKUP(F1839,New_Glyph!E:G,3,0),VLOOKUP(F1839,CID_MAP!A:D,4,0))</f>
        <v>uni6897-JP90-JP</v>
      </c>
    </row>
    <row r="1840" spans="1:7" ht="25.05" customHeight="1" x14ac:dyDescent="0.7">
      <c r="A1840" s="6" t="s">
        <v>67654</v>
      </c>
      <c r="B1840" s="3" t="s">
        <v>66341</v>
      </c>
      <c r="C1840" s="3" t="str">
        <f t="shared" si="27"/>
        <v>梚</v>
      </c>
      <c r="D1840" s="3" t="s">
        <v>66339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21266</v>
      </c>
      <c r="G1840" s="3" t="str">
        <f>IFERROR(VLOOKUP(F1840,New_Glyph!E:G,3,0),VLOOKUP(F1840,CID_MAP!A:D,4,0))</f>
        <v>uni689A-JP</v>
      </c>
    </row>
    <row r="1841" spans="1:7" ht="25.05" customHeight="1" x14ac:dyDescent="0.7">
      <c r="A1841" s="6" t="s">
        <v>67655</v>
      </c>
      <c r="B1841" s="3" t="s">
        <v>66331</v>
      </c>
      <c r="C1841" s="3" t="str">
        <f t="shared" si="27"/>
        <v>梛</v>
      </c>
      <c r="D1841" s="3" t="s">
        <v>65957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21267</v>
      </c>
      <c r="G1841" s="3" t="str">
        <f>IFERROR(VLOOKUP(F1841,New_Glyph!E:G,3,0),VLOOKUP(F1841,CID_MAP!A:D,4,0))</f>
        <v>uni689B-JP</v>
      </c>
    </row>
    <row r="1842" spans="1:7" ht="25.05" customHeight="1" x14ac:dyDescent="0.7">
      <c r="A1842" s="6" t="s">
        <v>67655</v>
      </c>
      <c r="B1842" s="3" t="s">
        <v>66328</v>
      </c>
      <c r="C1842" s="3" t="str">
        <f t="shared" si="27"/>
        <v>梛</v>
      </c>
      <c r="D1842" s="3" t="s">
        <v>65957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62328</v>
      </c>
      <c r="G1842" s="3" t="str">
        <f>IFERROR(VLOOKUP(F1842,New_Glyph!E:G,3,0),VLOOKUP(F1842,CID_MAP!A:D,4,0))</f>
        <v>uni689BuE0101-JP</v>
      </c>
    </row>
    <row r="1843" spans="1:7" ht="25.05" customHeight="1" x14ac:dyDescent="0.7">
      <c r="A1843" s="6" t="s">
        <v>67656</v>
      </c>
      <c r="B1843" s="3" t="s">
        <v>66331</v>
      </c>
      <c r="C1843" s="3" t="str">
        <f t="shared" si="27"/>
        <v>條</v>
      </c>
      <c r="D1843" s="3" t="s">
        <v>65957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21269</v>
      </c>
      <c r="G1843" s="3" t="str">
        <f>IFERROR(VLOOKUP(F1843,New_Glyph!E:G,3,0),VLOOKUP(F1843,CID_MAP!A:D,4,0))</f>
        <v>uni689D-JP</v>
      </c>
    </row>
    <row r="1844" spans="1:7" ht="25.05" customHeight="1" x14ac:dyDescent="0.7">
      <c r="A1844" s="6" t="s">
        <v>67656</v>
      </c>
      <c r="B1844" s="3" t="s">
        <v>66328</v>
      </c>
      <c r="C1844" s="3" t="str">
        <f t="shared" si="27"/>
        <v>條</v>
      </c>
      <c r="D1844" s="3" t="s">
        <v>65957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62329</v>
      </c>
      <c r="G1844" s="3" t="str">
        <f>IFERROR(VLOOKUP(F1844,New_Glyph!E:G,3,0),VLOOKUP(F1844,CID_MAP!A:D,4,0))</f>
        <v>uni689DuE0101-JP</v>
      </c>
    </row>
    <row r="1845" spans="1:7" ht="25.05" customHeight="1" x14ac:dyDescent="0.7">
      <c r="A1845" s="6" t="s">
        <v>67657</v>
      </c>
      <c r="B1845" s="3" t="s">
        <v>66341</v>
      </c>
      <c r="C1845" s="3" t="str">
        <f t="shared" si="27"/>
        <v>梟</v>
      </c>
      <c r="D1845" s="3" t="s">
        <v>65957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21274</v>
      </c>
      <c r="G1845" s="3" t="str">
        <f>IFERROR(VLOOKUP(F1845,New_Glyph!E:G,3,0),VLOOKUP(F1845,CID_MAP!A:D,4,0))</f>
        <v>uni689F-JP</v>
      </c>
    </row>
    <row r="1846" spans="1:7" ht="25.05" customHeight="1" x14ac:dyDescent="0.7">
      <c r="A1846" s="6" t="s">
        <v>67658</v>
      </c>
      <c r="B1846" s="3" t="s">
        <v>66331</v>
      </c>
      <c r="C1846" s="3" t="str">
        <f t="shared" si="27"/>
        <v>梢</v>
      </c>
      <c r="D1846" s="3" t="s">
        <v>65957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21281</v>
      </c>
      <c r="G1846" s="3" t="str">
        <f>IFERROR(VLOOKUP(F1846,New_Glyph!E:G,3,0),VLOOKUP(F1846,CID_MAP!A:D,4,0))</f>
        <v>uni68A2-CN</v>
      </c>
    </row>
    <row r="1847" spans="1:7" ht="25.05" customHeight="1" x14ac:dyDescent="0.7">
      <c r="A1847" s="6" t="s">
        <v>67658</v>
      </c>
      <c r="B1847" s="3" t="s">
        <v>66328</v>
      </c>
      <c r="C1847" s="3" t="str">
        <f t="shared" si="27"/>
        <v>梢</v>
      </c>
      <c r="D1847" s="3" t="s">
        <v>65957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62330</v>
      </c>
      <c r="G1847" s="3" t="str">
        <f>IFERROR(VLOOKUP(F1847,New_Glyph!E:G,3,0),VLOOKUP(F1847,CID_MAP!A:D,4,0))</f>
        <v>uni68A2uE0101-JP</v>
      </c>
    </row>
    <row r="1848" spans="1:7" ht="25.05" customHeight="1" x14ac:dyDescent="0.7">
      <c r="A1848" s="6" t="s">
        <v>67659</v>
      </c>
      <c r="B1848" s="3" t="s">
        <v>66341</v>
      </c>
      <c r="C1848" s="3" t="str">
        <f t="shared" si="27"/>
        <v>梥</v>
      </c>
      <c r="D1848" s="3" t="s">
        <v>65957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21288</v>
      </c>
      <c r="G1848" s="3" t="str">
        <f>IFERROR(VLOOKUP(F1848,New_Glyph!E:G,3,0),VLOOKUP(F1848,CID_MAP!A:D,4,0))</f>
        <v>uni68A5-JP</v>
      </c>
    </row>
    <row r="1849" spans="1:7" ht="25.05" customHeight="1" x14ac:dyDescent="0.7">
      <c r="A1849" s="6" t="s">
        <v>67660</v>
      </c>
      <c r="B1849" s="3" t="s">
        <v>66341</v>
      </c>
      <c r="C1849" s="3" t="str">
        <f t="shared" si="27"/>
        <v>梭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21300</v>
      </c>
      <c r="G1849" s="3" t="str">
        <f>IFERROR(VLOOKUP(F1849,New_Glyph!E:G,3,0),VLOOKUP(F1849,CID_MAP!A:D,4,0))</f>
        <v>uni68AD-JP</v>
      </c>
    </row>
    <row r="1850" spans="1:7" ht="25.05" customHeight="1" x14ac:dyDescent="0.7">
      <c r="A1850" s="6" t="s">
        <v>67661</v>
      </c>
      <c r="B1850" s="3" t="s">
        <v>66341</v>
      </c>
      <c r="C1850" s="3" t="str">
        <f t="shared" si="27"/>
        <v>梵</v>
      </c>
      <c r="D1850" s="3" t="s">
        <v>65957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21319</v>
      </c>
      <c r="G1850" s="3" t="str">
        <f>IFERROR(VLOOKUP(F1850,New_Glyph!E:G,3,0),VLOOKUP(F1850,CID_MAP!A:D,4,0))</f>
        <v>uni68B5-CN</v>
      </c>
    </row>
    <row r="1851" spans="1:7" ht="25.05" customHeight="1" x14ac:dyDescent="0.7">
      <c r="A1851" s="6" t="s">
        <v>67662</v>
      </c>
      <c r="B1851" s="3" t="s">
        <v>66341</v>
      </c>
      <c r="C1851" s="3" t="str">
        <f t="shared" si="27"/>
        <v>棄</v>
      </c>
      <c r="D1851" s="3" t="s">
        <v>65957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21337</v>
      </c>
      <c r="G1851" s="3" t="str">
        <f>IFERROR(VLOOKUP(F1851,New_Glyph!E:G,3,0),VLOOKUP(F1851,CID_MAP!A:D,4,0))</f>
        <v>uni68C4-JP</v>
      </c>
    </row>
    <row r="1852" spans="1:7" ht="25.05" customHeight="1" x14ac:dyDescent="0.7">
      <c r="A1852" s="6" t="s">
        <v>67663</v>
      </c>
      <c r="B1852" s="3" t="s">
        <v>66331</v>
      </c>
      <c r="C1852" s="3" t="str">
        <f t="shared" si="27"/>
        <v>棈</v>
      </c>
      <c r="D1852" s="3" t="s">
        <v>65957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21345</v>
      </c>
      <c r="G1852" s="3" t="str">
        <f>IFERROR(VLOOKUP(F1852,New_Glyph!E:G,3,0),VLOOKUP(F1852,CID_MAP!A:D,4,0))</f>
        <v>uni68C8-JP</v>
      </c>
    </row>
    <row r="1853" spans="1:7" ht="25.05" customHeight="1" x14ac:dyDescent="0.7">
      <c r="A1853" s="6" t="s">
        <v>67663</v>
      </c>
      <c r="B1853" s="3" t="s">
        <v>66328</v>
      </c>
      <c r="C1853" s="3" t="str">
        <f t="shared" si="27"/>
        <v>棈</v>
      </c>
      <c r="D1853" s="3" t="s">
        <v>65957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62331</v>
      </c>
      <c r="G1853" s="3" t="str">
        <f>IFERROR(VLOOKUP(F1853,New_Glyph!E:G,3,0),VLOOKUP(F1853,CID_MAP!A:D,4,0))</f>
        <v>uni68C8uE0101-JP</v>
      </c>
    </row>
    <row r="1854" spans="1:7" ht="25.05" customHeight="1" x14ac:dyDescent="0.7">
      <c r="A1854" s="6" t="s">
        <v>67664</v>
      </c>
      <c r="B1854" s="3" t="s">
        <v>66341</v>
      </c>
      <c r="C1854" s="3" t="str">
        <f t="shared" si="27"/>
        <v>棌</v>
      </c>
      <c r="D1854" s="3" t="s">
        <v>66339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21351</v>
      </c>
      <c r="G1854" s="3" t="str">
        <f>IFERROR(VLOOKUP(F1854,New_Glyph!E:G,3,0),VLOOKUP(F1854,CID_MAP!A:D,4,0))</f>
        <v>uni68CC-JP</v>
      </c>
    </row>
    <row r="1855" spans="1:7" ht="25.05" customHeight="1" x14ac:dyDescent="0.7">
      <c r="A1855" s="6" t="s">
        <v>67665</v>
      </c>
      <c r="B1855" s="3" t="s">
        <v>66341</v>
      </c>
      <c r="C1855" s="3" t="str">
        <f t="shared" si="27"/>
        <v>棏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21358</v>
      </c>
      <c r="G1855" s="3" t="str">
        <f>IFERROR(VLOOKUP(F1855,New_Glyph!E:G,3,0),VLOOKUP(F1855,CID_MAP!A:D,4,0))</f>
        <v>uni68CF-CN</v>
      </c>
    </row>
    <row r="1856" spans="1:7" ht="25.05" customHeight="1" x14ac:dyDescent="0.7">
      <c r="A1856" s="6" t="s">
        <v>67666</v>
      </c>
      <c r="B1856" s="3" t="s">
        <v>66341</v>
      </c>
      <c r="C1856" s="3" t="str">
        <f t="shared" si="27"/>
        <v>棐</v>
      </c>
      <c r="D1856" s="3" t="s">
        <v>66339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21359</v>
      </c>
      <c r="G1856" s="3" t="str">
        <f>IFERROR(VLOOKUP(F1856,New_Glyph!E:G,3,0),VLOOKUP(F1856,CID_MAP!A:D,4,0))</f>
        <v>uni68D0-JP</v>
      </c>
    </row>
    <row r="1857" spans="1:7" ht="25.05" customHeight="1" x14ac:dyDescent="0.7">
      <c r="A1857" s="6" t="s">
        <v>67667</v>
      </c>
      <c r="B1857" s="3" t="s">
        <v>66331</v>
      </c>
      <c r="C1857" s="3" t="str">
        <f t="shared" si="27"/>
        <v>棚</v>
      </c>
      <c r="D1857" s="3" t="s">
        <v>65957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21380</v>
      </c>
      <c r="G1857" s="3" t="str">
        <f>IFERROR(VLOOKUP(F1857,New_Glyph!E:G,3,0),VLOOKUP(F1857,CID_MAP!A:D,4,0))</f>
        <v>uni68DA-JP</v>
      </c>
    </row>
    <row r="1858" spans="1:7" ht="25.05" customHeight="1" x14ac:dyDescent="0.7">
      <c r="A1858" s="6" t="s">
        <v>67667</v>
      </c>
      <c r="B1858" s="3" t="s">
        <v>66328</v>
      </c>
      <c r="C1858" s="3" t="str">
        <f t="shared" si="27"/>
        <v>棚</v>
      </c>
      <c r="D1858" s="3" t="s">
        <v>65957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62332</v>
      </c>
      <c r="G1858" s="3" t="str">
        <f>IFERROR(VLOOKUP(F1858,New_Glyph!E:G,3,0),VLOOKUP(F1858,CID_MAP!A:D,4,0))</f>
        <v>uni68DAuE0101-JP</v>
      </c>
    </row>
    <row r="1859" spans="1:7" ht="25.05" customHeight="1" x14ac:dyDescent="0.7">
      <c r="A1859" s="6" t="s">
        <v>67668</v>
      </c>
      <c r="B1859" s="3" t="s">
        <v>66341</v>
      </c>
      <c r="C1859" s="3" t="str">
        <f t="shared" si="27"/>
        <v>棻</v>
      </c>
      <c r="D1859" s="3" t="s">
        <v>65957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21440</v>
      </c>
      <c r="G1859" s="3" t="str">
        <f>IFERROR(VLOOKUP(F1859,New_Glyph!E:G,3,0),VLOOKUP(F1859,CID_MAP!A:D,4,0))</f>
        <v>uni68FB-JP</v>
      </c>
    </row>
    <row r="1860" spans="1:7" ht="25.05" customHeight="1" x14ac:dyDescent="0.7">
      <c r="A1860" s="6" t="s">
        <v>67669</v>
      </c>
      <c r="B1860" s="3" t="s">
        <v>66341</v>
      </c>
      <c r="C1860" s="3" t="str">
        <f t="shared" si="27"/>
        <v>椀</v>
      </c>
      <c r="D1860" s="3" t="s">
        <v>66339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21452</v>
      </c>
      <c r="G1860" s="3" t="str">
        <f>IFERROR(VLOOKUP(F1860,New_Glyph!E:G,3,0),VLOOKUP(F1860,CID_MAP!A:D,4,0))</f>
        <v>uni6900-JP</v>
      </c>
    </row>
    <row r="1861" spans="1:7" ht="25.05" customHeight="1" x14ac:dyDescent="0.7">
      <c r="A1861" s="6" t="s">
        <v>67670</v>
      </c>
      <c r="B1861" s="3" t="s">
        <v>66341</v>
      </c>
      <c r="C1861" s="3" t="str">
        <f t="shared" si="27"/>
        <v>椃</v>
      </c>
      <c r="D1861" s="3" t="s">
        <v>66339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21459</v>
      </c>
      <c r="G1861" s="3" t="str">
        <f>IFERROR(VLOOKUP(F1861,New_Glyph!E:G,3,0),VLOOKUP(F1861,CID_MAP!A:D,4,0))</f>
        <v>uni6903-JP</v>
      </c>
    </row>
    <row r="1862" spans="1:7" ht="25.05" customHeight="1" x14ac:dyDescent="0.7">
      <c r="A1862" s="6" t="s">
        <v>67671</v>
      </c>
      <c r="B1862" s="3" t="s">
        <v>66341</v>
      </c>
      <c r="C1862" s="3" t="str">
        <f t="shared" si="27"/>
        <v>椆</v>
      </c>
      <c r="D1862" s="3" t="s">
        <v>66339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21466</v>
      </c>
      <c r="G1862" s="3" t="str">
        <f>IFERROR(VLOOKUP(F1862,New_Glyph!E:G,3,0),VLOOKUP(F1862,CID_MAP!A:D,4,0))</f>
        <v>uni6906-JP</v>
      </c>
    </row>
    <row r="1863" spans="1:7" ht="25.05" customHeight="1" x14ac:dyDescent="0.7">
      <c r="A1863" s="6" t="s">
        <v>67672</v>
      </c>
      <c r="B1863" s="3" t="s">
        <v>66341</v>
      </c>
      <c r="C1863" s="3" t="str">
        <f t="shared" si="27"/>
        <v>椌</v>
      </c>
      <c r="D1863" s="3" t="s">
        <v>65957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21480</v>
      </c>
      <c r="G1863" s="3" t="str">
        <f>IFERROR(VLOOKUP(F1863,New_Glyph!E:G,3,0),VLOOKUP(F1863,CID_MAP!A:D,4,0))</f>
        <v>uni690C-JP</v>
      </c>
    </row>
    <row r="1864" spans="1:7" ht="25.05" customHeight="1" x14ac:dyDescent="0.7">
      <c r="A1864" s="6" t="s">
        <v>67673</v>
      </c>
      <c r="B1864" s="3" t="s">
        <v>66328</v>
      </c>
      <c r="C1864" s="3" t="str">
        <f t="shared" si="27"/>
        <v>植</v>
      </c>
      <c r="D1864" s="3" t="s">
        <v>65957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21483</v>
      </c>
      <c r="G1864" s="3" t="str">
        <f>IFERROR(VLOOKUP(F1864,New_Glyph!E:G,3,0),VLOOKUP(F1864,CID_MAP!A:D,4,0))</f>
        <v>uni690D-JP</v>
      </c>
    </row>
    <row r="1865" spans="1:7" ht="25.05" customHeight="1" x14ac:dyDescent="0.7">
      <c r="A1865" s="6" t="s">
        <v>67673</v>
      </c>
      <c r="B1865" s="3" t="s">
        <v>66091</v>
      </c>
      <c r="C1865" s="3" t="str">
        <f t="shared" si="27"/>
        <v>植</v>
      </c>
      <c r="D1865" s="3" t="s">
        <v>66535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21484</v>
      </c>
      <c r="G1865" s="3" t="str">
        <f>IFERROR(VLOOKUP(F1865,New_Glyph!E:G,3,0),VLOOKUP(F1865,CID_MAP!A:D,4,0))</f>
        <v>uni690D-CN</v>
      </c>
    </row>
    <row r="1866" spans="1:7" ht="25.05" customHeight="1" x14ac:dyDescent="0.7">
      <c r="A1866" s="6" t="s">
        <v>67674</v>
      </c>
      <c r="B1866" s="3" t="s">
        <v>66341</v>
      </c>
      <c r="C1866" s="3" t="str">
        <f t="shared" si="27"/>
        <v>椑</v>
      </c>
      <c r="D1866" s="3" t="s">
        <v>65957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21491</v>
      </c>
      <c r="G1866" s="3" t="str">
        <f>IFERROR(VLOOKUP(F1866,New_Glyph!E:G,3,0),VLOOKUP(F1866,CID_MAP!A:D,4,0))</f>
        <v>uni6911-JP</v>
      </c>
    </row>
    <row r="1867" spans="1:7" ht="25.05" customHeight="1" x14ac:dyDescent="0.7">
      <c r="A1867" s="6" t="s">
        <v>67675</v>
      </c>
      <c r="B1867" s="3" t="s">
        <v>66341</v>
      </c>
      <c r="C1867" s="3" t="str">
        <f t="shared" si="27"/>
        <v>椖</v>
      </c>
      <c r="D1867" s="3" t="s">
        <v>66339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21500</v>
      </c>
      <c r="G1867" s="3" t="str">
        <f>IFERROR(VLOOKUP(F1867,New_Glyph!E:G,3,0),VLOOKUP(F1867,CID_MAP!A:D,4,0))</f>
        <v>uni6916-JP</v>
      </c>
    </row>
    <row r="1868" spans="1:7" ht="25.05" customHeight="1" x14ac:dyDescent="0.7">
      <c r="A1868" s="6" t="s">
        <v>67676</v>
      </c>
      <c r="B1868" s="3" t="s">
        <v>66341</v>
      </c>
      <c r="C1868" s="3" t="str">
        <f t="shared" si="27"/>
        <v>椛</v>
      </c>
      <c r="D1868" s="3" t="s">
        <v>65957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21508</v>
      </c>
      <c r="G1868" s="3" t="str">
        <f>IFERROR(VLOOKUP(F1868,New_Glyph!E:G,3,0),VLOOKUP(F1868,CID_MAP!A:D,4,0))</f>
        <v>uni691B-JP</v>
      </c>
    </row>
    <row r="1869" spans="1:7" ht="25.05" customHeight="1" x14ac:dyDescent="0.7">
      <c r="A1869" s="6" t="s">
        <v>67677</v>
      </c>
      <c r="B1869" s="3" t="s">
        <v>66341</v>
      </c>
      <c r="C1869" s="3" t="str">
        <f t="shared" si="27"/>
        <v>椦</v>
      </c>
      <c r="D1869" s="3" t="s">
        <v>65957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21521</v>
      </c>
      <c r="G1869" s="3" t="str">
        <f>IFERROR(VLOOKUP(F1869,New_Glyph!E:G,3,0),VLOOKUP(F1869,CID_MAP!A:D,4,0))</f>
        <v>uni6926-JP</v>
      </c>
    </row>
    <row r="1870" spans="1:7" ht="25.05" customHeight="1" x14ac:dyDescent="0.7">
      <c r="A1870" s="6" t="s">
        <v>67678</v>
      </c>
      <c r="B1870" s="3" t="s">
        <v>66331</v>
      </c>
      <c r="C1870" s="3" t="str">
        <f t="shared" si="27"/>
        <v>椰</v>
      </c>
      <c r="D1870" s="3" t="s">
        <v>65957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21533</v>
      </c>
      <c r="G1870" s="3" t="str">
        <f>IFERROR(VLOOKUP(F1870,New_Glyph!E:G,3,0),VLOOKUP(F1870,CID_MAP!A:D,4,0))</f>
        <v>uni6930-JP</v>
      </c>
    </row>
    <row r="1871" spans="1:7" ht="25.05" customHeight="1" x14ac:dyDescent="0.7">
      <c r="A1871" s="6" t="s">
        <v>67679</v>
      </c>
      <c r="B1871" s="3" t="s">
        <v>66341</v>
      </c>
      <c r="C1871" s="3" t="str">
        <f t="shared" si="27"/>
        <v>椱</v>
      </c>
      <c r="D1871" s="3" t="s">
        <v>66339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21535</v>
      </c>
      <c r="G1871" s="3" t="str">
        <f>IFERROR(VLOOKUP(F1871,New_Glyph!E:G,3,0),VLOOKUP(F1871,CID_MAP!A:D,4,0))</f>
        <v>uni6931-JP</v>
      </c>
    </row>
    <row r="1872" spans="1:7" ht="25.05" customHeight="1" x14ac:dyDescent="0.7">
      <c r="A1872" s="6" t="s">
        <v>67680</v>
      </c>
      <c r="B1872" s="3" t="s">
        <v>66341</v>
      </c>
      <c r="C1872" s="3" t="str">
        <f t="shared" si="27"/>
        <v>椹</v>
      </c>
      <c r="D1872" s="3" t="s">
        <v>65957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21550</v>
      </c>
      <c r="G1872" s="3" t="str">
        <f>IFERROR(VLOOKUP(F1872,New_Glyph!E:G,3,0),VLOOKUP(F1872,CID_MAP!A:D,4,0))</f>
        <v>uni6939-JP</v>
      </c>
    </row>
    <row r="1873" spans="1:7" ht="25.05" customHeight="1" x14ac:dyDescent="0.7">
      <c r="A1873" s="6" t="s">
        <v>67681</v>
      </c>
      <c r="B1873" s="3" t="s">
        <v>66331</v>
      </c>
      <c r="C1873" s="3" t="str">
        <f t="shared" si="27"/>
        <v>椽</v>
      </c>
      <c r="D1873" s="3" t="s">
        <v>65957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21558</v>
      </c>
      <c r="G1873" s="3" t="str">
        <f>IFERROR(VLOOKUP(F1873,New_Glyph!E:G,3,0),VLOOKUP(F1873,CID_MAP!A:D,4,0))</f>
        <v>uni693D-JP</v>
      </c>
    </row>
    <row r="1874" spans="1:7" ht="25.05" customHeight="1" x14ac:dyDescent="0.7">
      <c r="A1874" s="6" t="s">
        <v>67681</v>
      </c>
      <c r="B1874" s="3" t="s">
        <v>66328</v>
      </c>
      <c r="C1874" s="3" t="str">
        <f t="shared" si="27"/>
        <v>椽</v>
      </c>
      <c r="D1874" s="3" t="s">
        <v>65957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62335</v>
      </c>
      <c r="G1874" s="3" t="str">
        <f>IFERROR(VLOOKUP(F1874,New_Glyph!E:G,3,0),VLOOKUP(F1874,CID_MAP!A:D,4,0))</f>
        <v>uni693DuE0101-JP</v>
      </c>
    </row>
    <row r="1875" spans="1:7" ht="25.05" customHeight="1" x14ac:dyDescent="0.7">
      <c r="A1875" s="6" t="s">
        <v>67682</v>
      </c>
      <c r="B1875" s="3" t="s">
        <v>66341</v>
      </c>
      <c r="C1875" s="3" t="str">
        <f t="shared" si="27"/>
        <v>楆</v>
      </c>
      <c r="D1875" s="3" t="s">
        <v>65957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21573</v>
      </c>
      <c r="G1875" s="3" t="str">
        <f>IFERROR(VLOOKUP(F1875,New_Glyph!E:G,3,0),VLOOKUP(F1875,CID_MAP!A:D,4,0))</f>
        <v>uni6946-JP</v>
      </c>
    </row>
    <row r="1876" spans="1:7" ht="25.05" customHeight="1" x14ac:dyDescent="0.7">
      <c r="A1876" s="6" t="s">
        <v>67683</v>
      </c>
      <c r="B1876" s="3" t="s">
        <v>66341</v>
      </c>
      <c r="C1876" s="3" t="str">
        <f t="shared" si="27"/>
        <v>楉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21580</v>
      </c>
      <c r="G1876" s="3" t="str">
        <f>IFERROR(VLOOKUP(F1876,New_Glyph!E:G,3,0),VLOOKUP(F1876,CID_MAP!A:D,4,0))</f>
        <v>uni6949-JP</v>
      </c>
    </row>
    <row r="1877" spans="1:7" ht="25.05" customHeight="1" x14ac:dyDescent="0.7">
      <c r="A1877" s="6" t="s">
        <v>67684</v>
      </c>
      <c r="B1877" s="3" t="s">
        <v>66341</v>
      </c>
      <c r="C1877" s="3" t="str">
        <f t="shared" si="27"/>
        <v>楔</v>
      </c>
      <c r="D1877" s="3" t="s">
        <v>65957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21594</v>
      </c>
      <c r="G1877" s="3" t="str">
        <f>IFERROR(VLOOKUP(F1877,New_Glyph!E:G,3,0),VLOOKUP(F1877,CID_MAP!A:D,4,0))</f>
        <v>uni6954-JP</v>
      </c>
    </row>
    <row r="1878" spans="1:7" ht="25.05" customHeight="1" x14ac:dyDescent="0.7">
      <c r="A1878" s="6" t="s">
        <v>67685</v>
      </c>
      <c r="B1878" s="3" t="s">
        <v>66341</v>
      </c>
      <c r="C1878" s="3" t="str">
        <f t="shared" si="27"/>
        <v>楗</v>
      </c>
      <c r="D1878" s="3" t="s">
        <v>65957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21599</v>
      </c>
      <c r="G1878" s="3" t="str">
        <f>IFERROR(VLOOKUP(F1878,New_Glyph!E:G,3,0),VLOOKUP(F1878,CID_MAP!A:D,4,0))</f>
        <v>uni6957-JP</v>
      </c>
    </row>
    <row r="1879" spans="1:7" ht="25.05" customHeight="1" x14ac:dyDescent="0.7">
      <c r="A1879" s="6" t="s">
        <v>67685</v>
      </c>
      <c r="B1879" s="3" t="s">
        <v>66331</v>
      </c>
      <c r="C1879" s="3" t="str">
        <f t="shared" si="27"/>
        <v>楗</v>
      </c>
      <c r="D1879" s="3" t="s">
        <v>65957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21599</v>
      </c>
      <c r="G1879" s="3" t="str">
        <f>IFERROR(VLOOKUP(F1879,New_Glyph!E:G,3,0),VLOOKUP(F1879,CID_MAP!A:D,4,0))</f>
        <v>uni6957-JP</v>
      </c>
    </row>
    <row r="1880" spans="1:7" ht="25.05" customHeight="1" x14ac:dyDescent="0.7">
      <c r="A1880" s="6" t="s">
        <v>67686</v>
      </c>
      <c r="B1880" s="3" t="s">
        <v>66341</v>
      </c>
      <c r="C1880" s="3" t="str">
        <f t="shared" si="27"/>
        <v>楛</v>
      </c>
      <c r="D1880" s="3" t="s">
        <v>65957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21606</v>
      </c>
      <c r="G1880" s="3" t="str">
        <f>IFERROR(VLOOKUP(F1880,New_Glyph!E:G,3,0),VLOOKUP(F1880,CID_MAP!A:D,4,0))</f>
        <v>uni695B-JP</v>
      </c>
    </row>
    <row r="1881" spans="1:7" ht="25.05" customHeight="1" x14ac:dyDescent="0.7">
      <c r="A1881" s="6" t="s">
        <v>67687</v>
      </c>
      <c r="B1881" s="3" t="s">
        <v>66331</v>
      </c>
      <c r="C1881" s="3" t="str">
        <f t="shared" si="27"/>
        <v>楞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21612</v>
      </c>
      <c r="G1881" s="3" t="str">
        <f>IFERROR(VLOOKUP(F1881,New_Glyph!E:G,3,0),VLOOKUP(F1881,CID_MAP!A:D,4,0))</f>
        <v>uni695E-JP</v>
      </c>
    </row>
    <row r="1882" spans="1:7" ht="25.05" customHeight="1" x14ac:dyDescent="0.7">
      <c r="A1882" s="6" t="s">
        <v>67687</v>
      </c>
      <c r="B1882" s="3" t="s">
        <v>66328</v>
      </c>
      <c r="C1882" s="3" t="str">
        <f t="shared" si="27"/>
        <v>楞</v>
      </c>
      <c r="D1882" s="3" t="s">
        <v>65957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62336</v>
      </c>
      <c r="G1882" s="3" t="str">
        <f>IFERROR(VLOOKUP(F1882,New_Glyph!E:G,3,0),VLOOKUP(F1882,CID_MAP!A:D,4,0))</f>
        <v>uni695EuE0101-JP</v>
      </c>
    </row>
    <row r="1883" spans="1:7" ht="25.05" customHeight="1" x14ac:dyDescent="0.7">
      <c r="A1883" s="6" t="s">
        <v>67688</v>
      </c>
      <c r="B1883" s="3" t="s">
        <v>66341</v>
      </c>
      <c r="C1883" s="3" t="str">
        <f t="shared" si="27"/>
        <v>楡</v>
      </c>
      <c r="D1883" s="3" t="s">
        <v>66339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21617</v>
      </c>
      <c r="G1883" s="3" t="str">
        <f>IFERROR(VLOOKUP(F1883,New_Glyph!E:G,3,0),VLOOKUP(F1883,CID_MAP!A:D,4,0))</f>
        <v>uni6961-JP</v>
      </c>
    </row>
    <row r="1884" spans="1:7" ht="25.05" customHeight="1" x14ac:dyDescent="0.7">
      <c r="A1884" s="6" t="s">
        <v>67689</v>
      </c>
      <c r="B1884" s="3" t="s">
        <v>66331</v>
      </c>
      <c r="C1884" s="3" t="str">
        <f t="shared" si="27"/>
        <v>楢</v>
      </c>
      <c r="D1884" s="3" t="s">
        <v>65957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61864</v>
      </c>
      <c r="G1884" s="3" t="str">
        <f>IFERROR(VLOOKUP(F1884,New_Glyph!E:G,3,0),VLOOKUP(F1884,CID_MAP!A:D,4,0))</f>
        <v>uni6962-JP90-JP</v>
      </c>
    </row>
    <row r="1885" spans="1:7" ht="25.05" customHeight="1" x14ac:dyDescent="0.7">
      <c r="A1885" s="6" t="s">
        <v>67689</v>
      </c>
      <c r="B1885" s="3" t="s">
        <v>66328</v>
      </c>
      <c r="C1885" s="3" t="str">
        <f t="shared" si="27"/>
        <v>楢</v>
      </c>
      <c r="D1885" s="3" t="s">
        <v>65957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21620</v>
      </c>
      <c r="G1885" s="3" t="str">
        <f>IFERROR(VLOOKUP(F1885,New_Glyph!E:G,3,0),VLOOKUP(F1885,CID_MAP!A:D,4,0))</f>
        <v>uni6962-JP</v>
      </c>
    </row>
    <row r="1886" spans="1:7" ht="25.05" customHeight="1" x14ac:dyDescent="0.7">
      <c r="A1886" s="6" t="s">
        <v>67689</v>
      </c>
      <c r="B1886" s="3" t="s">
        <v>66327</v>
      </c>
      <c r="C1886" s="3" t="str">
        <f t="shared" si="27"/>
        <v>楢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21620</v>
      </c>
      <c r="G1886" s="3" t="str">
        <f>IFERROR(VLOOKUP(F1886,New_Glyph!E:G,3,0),VLOOKUP(F1886,CID_MAP!A:D,4,0))</f>
        <v>uni6962-JP</v>
      </c>
    </row>
    <row r="1887" spans="1:7" ht="25.05" customHeight="1" x14ac:dyDescent="0.7">
      <c r="A1887" s="6" t="s">
        <v>67690</v>
      </c>
      <c r="B1887" s="3" t="s">
        <v>66331</v>
      </c>
      <c r="C1887" s="3" t="str">
        <f t="shared" si="27"/>
        <v>楫</v>
      </c>
      <c r="D1887" s="3" t="s">
        <v>65957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21637</v>
      </c>
      <c r="G1887" s="3" t="str">
        <f>IFERROR(VLOOKUP(F1887,New_Glyph!E:G,3,0),VLOOKUP(F1887,CID_MAP!A:D,4,0))</f>
        <v>uni696B-JP</v>
      </c>
    </row>
    <row r="1888" spans="1:7" ht="25.05" customHeight="1" x14ac:dyDescent="0.7">
      <c r="A1888" s="6" t="s">
        <v>67691</v>
      </c>
      <c r="B1888" s="3" t="s">
        <v>66341</v>
      </c>
      <c r="C1888" s="3" t="str">
        <f t="shared" si="27"/>
        <v>業</v>
      </c>
      <c r="D1888" s="3" t="s">
        <v>66339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21643</v>
      </c>
      <c r="G1888" s="3" t="str">
        <f>IFERROR(VLOOKUP(F1888,New_Glyph!E:G,3,0),VLOOKUP(F1888,CID_MAP!A:D,4,0))</f>
        <v>uni696D-JP</v>
      </c>
    </row>
    <row r="1889" spans="1:7" ht="25.05" customHeight="1" x14ac:dyDescent="0.7">
      <c r="A1889" s="6" t="s">
        <v>67692</v>
      </c>
      <c r="B1889" s="3" t="s">
        <v>66341</v>
      </c>
      <c r="C1889" s="3" t="str">
        <f t="shared" si="27"/>
        <v>楮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21645</v>
      </c>
      <c r="G1889" s="3" t="str">
        <f>IFERROR(VLOOKUP(F1889,New_Glyph!E:G,3,0),VLOOKUP(F1889,CID_MAP!A:D,4,0))</f>
        <v>uni696E-JP</v>
      </c>
    </row>
    <row r="1890" spans="1:7" ht="25.05" customHeight="1" x14ac:dyDescent="0.7">
      <c r="A1890" s="6" t="s">
        <v>67693</v>
      </c>
      <c r="B1890" s="3" t="s">
        <v>66331</v>
      </c>
      <c r="C1890" s="3" t="str">
        <f t="shared" si="27"/>
        <v>楯</v>
      </c>
      <c r="D1890" s="3" t="s">
        <v>66339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61865</v>
      </c>
      <c r="G1890" s="3" t="str">
        <f>IFERROR(VLOOKUP(F1890,New_Glyph!E:G,3,0),VLOOKUP(F1890,CID_MAP!A:D,4,0))</f>
        <v>uni696F-JP90-JP</v>
      </c>
    </row>
    <row r="1891" spans="1:7" ht="25.05" customHeight="1" x14ac:dyDescent="0.7">
      <c r="A1891" s="6" t="s">
        <v>67693</v>
      </c>
      <c r="B1891" s="3" t="s">
        <v>66329</v>
      </c>
      <c r="C1891" s="3" t="str">
        <f t="shared" si="27"/>
        <v>楯</v>
      </c>
      <c r="D1891" s="3" t="s">
        <v>65957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21647</v>
      </c>
      <c r="G1891" s="3" t="str">
        <f>IFERROR(VLOOKUP(F1891,New_Glyph!E:G,3,0),VLOOKUP(F1891,CID_MAP!A:D,4,0))</f>
        <v>uni696F-JP</v>
      </c>
    </row>
    <row r="1892" spans="1:7" ht="25.05" customHeight="1" x14ac:dyDescent="0.7">
      <c r="A1892" s="6" t="s">
        <v>67693</v>
      </c>
      <c r="B1892" s="3" t="s">
        <v>66327</v>
      </c>
      <c r="C1892" s="3" t="str">
        <f t="shared" si="27"/>
        <v>楯</v>
      </c>
      <c r="D1892" s="3" t="s">
        <v>65957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61865</v>
      </c>
      <c r="G1892" s="3" t="str">
        <f>IFERROR(VLOOKUP(F1892,New_Glyph!E:G,3,0),VLOOKUP(F1892,CID_MAP!A:D,4,0))</f>
        <v>uni696F-JP90-JP</v>
      </c>
    </row>
    <row r="1893" spans="1:7" ht="25.05" customHeight="1" x14ac:dyDescent="0.7">
      <c r="A1893" s="6" t="s">
        <v>67694</v>
      </c>
      <c r="B1893" s="3" t="s">
        <v>66329</v>
      </c>
      <c r="C1893" s="3" t="str">
        <f t="shared" si="27"/>
        <v>概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21683</v>
      </c>
      <c r="G1893" s="3" t="str">
        <f>IFERROR(VLOOKUP(F1893,New_Glyph!E:G,3,0),VLOOKUP(F1893,CID_MAP!A:D,4,0))</f>
        <v>uni6982-JP</v>
      </c>
    </row>
    <row r="1894" spans="1:7" ht="25.05" customHeight="1" x14ac:dyDescent="0.7">
      <c r="A1894" s="6" t="s">
        <v>67694</v>
      </c>
      <c r="B1894" s="3" t="s">
        <v>66327</v>
      </c>
      <c r="C1894" s="3" t="str">
        <f t="shared" si="27"/>
        <v>概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62339</v>
      </c>
      <c r="G1894" s="3" t="str">
        <f>IFERROR(VLOOKUP(F1894,New_Glyph!E:G,3,0),VLOOKUP(F1894,CID_MAP!A:D,4,0))</f>
        <v>uni6982uE0102-JP</v>
      </c>
    </row>
    <row r="1895" spans="1:7" ht="25.05" customHeight="1" x14ac:dyDescent="0.7">
      <c r="A1895" s="6" t="s">
        <v>67695</v>
      </c>
      <c r="B1895" s="3" t="s">
        <v>66341</v>
      </c>
      <c r="C1895" s="3" t="str">
        <f t="shared" si="27"/>
        <v>榆</v>
      </c>
      <c r="D1895" s="3" t="s">
        <v>66339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21690</v>
      </c>
      <c r="G1895" s="3" t="str">
        <f>IFERROR(VLOOKUP(F1895,New_Glyph!E:G,3,0),VLOOKUP(F1895,CID_MAP!A:D,4,0))</f>
        <v>uni6986-JP</v>
      </c>
    </row>
    <row r="1896" spans="1:7" ht="25.05" customHeight="1" x14ac:dyDescent="0.7">
      <c r="A1896" s="6" t="s">
        <v>67696</v>
      </c>
      <c r="B1896" s="3" t="s">
        <v>66331</v>
      </c>
      <c r="C1896" s="3" t="str">
        <f t="shared" si="27"/>
        <v>榊</v>
      </c>
      <c r="D1896" s="3" t="s">
        <v>65957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61866</v>
      </c>
      <c r="G1896" s="3" t="str">
        <f>IFERROR(VLOOKUP(F1896,New_Glyph!E:G,3,0),VLOOKUP(F1896,CID_MAP!A:D,4,0))</f>
        <v>uni698A-JP90-JP</v>
      </c>
    </row>
    <row r="1897" spans="1:7" ht="25.05" customHeight="1" x14ac:dyDescent="0.7">
      <c r="A1897" s="6" t="s">
        <v>67696</v>
      </c>
      <c r="B1897" s="3" t="s">
        <v>66328</v>
      </c>
      <c r="C1897" s="3" t="str">
        <f t="shared" si="27"/>
        <v>榊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21695</v>
      </c>
      <c r="G1897" s="3" t="str">
        <f>IFERROR(VLOOKUP(F1897,New_Glyph!E:G,3,0),VLOOKUP(F1897,CID_MAP!A:D,4,0))</f>
        <v>uni698A-JP</v>
      </c>
    </row>
    <row r="1898" spans="1:7" ht="25.05" customHeight="1" x14ac:dyDescent="0.7">
      <c r="A1898" s="6" t="s">
        <v>67697</v>
      </c>
      <c r="B1898" s="3" t="s">
        <v>66341</v>
      </c>
      <c r="C1898" s="3" t="str">
        <f t="shared" ref="C1898:C1961" si="28">_xlfn.UNICHAR(HEX2DEC(A1898))</f>
        <v>榑</v>
      </c>
      <c r="D1898" s="3" t="s">
        <v>65957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21706</v>
      </c>
      <c r="G1898" s="3" t="str">
        <f>IFERROR(VLOOKUP(F1898,New_Glyph!E:G,3,0),VLOOKUP(F1898,CID_MAP!A:D,4,0))</f>
        <v>uni6991-JP</v>
      </c>
    </row>
    <row r="1899" spans="1:7" ht="25.05" customHeight="1" x14ac:dyDescent="0.7">
      <c r="A1899" s="6" t="s">
        <v>67698</v>
      </c>
      <c r="B1899" s="3" t="s">
        <v>66341</v>
      </c>
      <c r="C1899" s="3" t="str">
        <f t="shared" si="28"/>
        <v>榒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21708</v>
      </c>
      <c r="G1899" s="3" t="str">
        <f>IFERROR(VLOOKUP(F1899,New_Glyph!E:G,3,0),VLOOKUP(F1899,CID_MAP!A:D,4,0))</f>
        <v>uni6992-JP</v>
      </c>
    </row>
    <row r="1900" spans="1:7" ht="25.05" customHeight="1" x14ac:dyDescent="0.7">
      <c r="A1900" s="6" t="s">
        <v>67699</v>
      </c>
      <c r="B1900" s="3" t="s">
        <v>66331</v>
      </c>
      <c r="C1900" s="3" t="str">
        <f t="shared" si="28"/>
        <v>榔</v>
      </c>
      <c r="D1900" s="3" t="s">
        <v>65957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61867</v>
      </c>
      <c r="G1900" s="3" t="str">
        <f>IFERROR(VLOOKUP(F1900,New_Glyph!E:G,3,0),VLOOKUP(F1900,CID_MAP!A:D,4,0))</f>
        <v>uni6994-JP90-JP</v>
      </c>
    </row>
    <row r="1901" spans="1:7" ht="25.05" customHeight="1" x14ac:dyDescent="0.7">
      <c r="A1901" s="6" t="s">
        <v>67699</v>
      </c>
      <c r="B1901" s="3" t="s">
        <v>66328</v>
      </c>
      <c r="C1901" s="3" t="str">
        <f t="shared" si="28"/>
        <v>榔</v>
      </c>
      <c r="D1901" s="3" t="s">
        <v>65957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21711</v>
      </c>
      <c r="G1901" s="3" t="str">
        <f>IFERROR(VLOOKUP(F1901,New_Glyph!E:G,3,0),VLOOKUP(F1901,CID_MAP!A:D,4,0))</f>
        <v>uni6994-JP</v>
      </c>
    </row>
    <row r="1902" spans="1:7" ht="25.05" customHeight="1" x14ac:dyDescent="0.7">
      <c r="A1902" s="6" t="s">
        <v>67700</v>
      </c>
      <c r="B1902" s="3" t="s">
        <v>66341</v>
      </c>
      <c r="C1902" s="3" t="str">
        <f t="shared" si="28"/>
        <v>榘</v>
      </c>
      <c r="D1902" s="3" t="s">
        <v>65957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21719</v>
      </c>
      <c r="G1902" s="3" t="str">
        <f>IFERROR(VLOOKUP(F1902,New_Glyph!E:G,3,0),VLOOKUP(F1902,CID_MAP!A:D,4,0))</f>
        <v>uni6998-JP</v>
      </c>
    </row>
    <row r="1903" spans="1:7" ht="25.05" customHeight="1" x14ac:dyDescent="0.7">
      <c r="A1903" s="6" t="s">
        <v>67701</v>
      </c>
      <c r="B1903" s="3" t="s">
        <v>66341</v>
      </c>
      <c r="C1903" s="3" t="str">
        <f t="shared" si="28"/>
        <v>榜</v>
      </c>
      <c r="D1903" s="3" t="s">
        <v>65957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21727</v>
      </c>
      <c r="G1903" s="3" t="str">
        <f>IFERROR(VLOOKUP(F1903,New_Glyph!E:G,3,0),VLOOKUP(F1903,CID_MAP!A:D,4,0))</f>
        <v>uni699C-JP</v>
      </c>
    </row>
    <row r="1904" spans="1:7" ht="25.05" customHeight="1" x14ac:dyDescent="0.7">
      <c r="A1904" s="6" t="s">
        <v>67702</v>
      </c>
      <c r="B1904" s="3" t="s">
        <v>66341</v>
      </c>
      <c r="C1904" s="3" t="str">
        <f t="shared" si="28"/>
        <v>榦</v>
      </c>
      <c r="D1904" s="3" t="s">
        <v>66339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21746</v>
      </c>
      <c r="G1904" s="3" t="str">
        <f>IFERROR(VLOOKUP(F1904,New_Glyph!E:G,3,0),VLOOKUP(F1904,CID_MAP!A:D,4,0))</f>
        <v>uni69A6-JP</v>
      </c>
    </row>
    <row r="1905" spans="1:7" ht="25.05" customHeight="1" x14ac:dyDescent="0.7">
      <c r="A1905" s="6" t="s">
        <v>67703</v>
      </c>
      <c r="B1905" s="3" t="s">
        <v>66331</v>
      </c>
      <c r="C1905" s="3" t="str">
        <f t="shared" si="28"/>
        <v>榧</v>
      </c>
      <c r="D1905" s="3" t="s">
        <v>65957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21749</v>
      </c>
      <c r="G1905" s="3" t="str">
        <f>IFERROR(VLOOKUP(F1905,New_Glyph!E:G,3,0),VLOOKUP(F1905,CID_MAP!A:D,4,0))</f>
        <v>uni69A7-JP</v>
      </c>
    </row>
    <row r="1906" spans="1:7" ht="25.05" customHeight="1" x14ac:dyDescent="0.7">
      <c r="A1906" s="6" t="s">
        <v>67703</v>
      </c>
      <c r="B1906" s="3" t="s">
        <v>66328</v>
      </c>
      <c r="C1906" s="3" t="str">
        <f t="shared" si="28"/>
        <v>榧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62341</v>
      </c>
      <c r="G1906" s="3" t="str">
        <f>IFERROR(VLOOKUP(F1906,New_Glyph!E:G,3,0),VLOOKUP(F1906,CID_MAP!A:D,4,0))</f>
        <v>uni69A7uE0101-JP</v>
      </c>
    </row>
    <row r="1907" spans="1:7" ht="25.05" customHeight="1" x14ac:dyDescent="0.7">
      <c r="A1907" s="6" t="s">
        <v>67704</v>
      </c>
      <c r="B1907" s="3" t="s">
        <v>66341</v>
      </c>
      <c r="C1907" s="3" t="str">
        <f t="shared" si="28"/>
        <v>榺</v>
      </c>
      <c r="D1907" s="3" t="s">
        <v>65957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21784</v>
      </c>
      <c r="G1907" s="3" t="str">
        <f>IFERROR(VLOOKUP(F1907,New_Glyph!E:G,3,0),VLOOKUP(F1907,CID_MAP!A:D,4,0))</f>
        <v>uni69BA-JP</v>
      </c>
    </row>
    <row r="1908" spans="1:7" ht="25.05" customHeight="1" x14ac:dyDescent="0.7">
      <c r="A1908" s="6" t="s">
        <v>67705</v>
      </c>
      <c r="B1908" s="3" t="s">
        <v>66331</v>
      </c>
      <c r="C1908" s="3" t="str">
        <f t="shared" si="28"/>
        <v>榻</v>
      </c>
      <c r="D1908" s="3" t="s">
        <v>65957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21786</v>
      </c>
      <c r="G1908" s="3" t="str">
        <f>IFERROR(VLOOKUP(F1908,New_Glyph!E:G,3,0),VLOOKUP(F1908,CID_MAP!A:D,4,0))</f>
        <v>uni69BB-JP</v>
      </c>
    </row>
    <row r="1909" spans="1:7" ht="25.05" customHeight="1" x14ac:dyDescent="0.7">
      <c r="A1909" s="6" t="s">
        <v>67705</v>
      </c>
      <c r="B1909" s="3" t="s">
        <v>66328</v>
      </c>
      <c r="C1909" s="3" t="str">
        <f t="shared" si="28"/>
        <v>榻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62342</v>
      </c>
      <c r="G1909" s="3" t="str">
        <f>IFERROR(VLOOKUP(F1909,New_Glyph!E:G,3,0),VLOOKUP(F1909,CID_MAP!A:D,4,0))</f>
        <v>uni69BBuE0101-JP</v>
      </c>
    </row>
    <row r="1910" spans="1:7" ht="25.05" customHeight="1" x14ac:dyDescent="0.7">
      <c r="A1910" s="6" t="s">
        <v>67706</v>
      </c>
      <c r="B1910" s="3" t="s">
        <v>66331</v>
      </c>
      <c r="C1910" s="3" t="str">
        <f t="shared" si="28"/>
        <v>槁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21801</v>
      </c>
      <c r="G1910" s="3" t="str">
        <f>IFERROR(VLOOKUP(F1910,New_Glyph!E:G,3,0),VLOOKUP(F1910,CID_MAP!A:D,4,0))</f>
        <v>uni69C1-JP</v>
      </c>
    </row>
    <row r="1911" spans="1:7" ht="25.05" customHeight="1" x14ac:dyDescent="0.7">
      <c r="A1911" s="6" t="s">
        <v>67706</v>
      </c>
      <c r="B1911" s="3" t="s">
        <v>66328</v>
      </c>
      <c r="C1911" s="3" t="str">
        <f t="shared" si="28"/>
        <v>槁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62343</v>
      </c>
      <c r="G1911" s="3" t="str">
        <f>IFERROR(VLOOKUP(F1911,New_Glyph!E:G,3,0),VLOOKUP(F1911,CID_MAP!A:D,4,0))</f>
        <v>uni69C1uE0101-JP</v>
      </c>
    </row>
    <row r="1912" spans="1:7" ht="25.05" customHeight="1" x14ac:dyDescent="0.7">
      <c r="A1912" s="6" t="s">
        <v>67707</v>
      </c>
      <c r="B1912" s="3" t="s">
        <v>66341</v>
      </c>
      <c r="C1912" s="3" t="str">
        <f t="shared" si="28"/>
        <v>槇</v>
      </c>
      <c r="D1912" s="3" t="s">
        <v>65957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21814</v>
      </c>
      <c r="G1912" s="3" t="str">
        <f>IFERROR(VLOOKUP(F1912,New_Glyph!E:G,3,0),VLOOKUP(F1912,CID_MAP!A:D,4,0))</f>
        <v>uni69C7-JP</v>
      </c>
    </row>
    <row r="1913" spans="1:7" ht="25.05" customHeight="1" x14ac:dyDescent="0.7">
      <c r="A1913" s="6" t="s">
        <v>67708</v>
      </c>
      <c r="B1913" s="3" t="s">
        <v>66331</v>
      </c>
      <c r="C1913" s="3" t="str">
        <f t="shared" si="28"/>
        <v>構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21822</v>
      </c>
      <c r="G1913" s="3" t="str">
        <f>IFERROR(VLOOKUP(F1913,New_Glyph!E:G,3,0),VLOOKUP(F1913,CID_MAP!A:D,4,0))</f>
        <v>uni69CB-JP</v>
      </c>
    </row>
    <row r="1914" spans="1:7" ht="25.05" customHeight="1" x14ac:dyDescent="0.7">
      <c r="A1914" s="6" t="s">
        <v>67708</v>
      </c>
      <c r="B1914" s="3" t="s">
        <v>66328</v>
      </c>
      <c r="C1914" s="3" t="str">
        <f t="shared" si="28"/>
        <v>構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62344</v>
      </c>
      <c r="G1914" s="3" t="str">
        <f>IFERROR(VLOOKUP(F1914,New_Glyph!E:G,3,0),VLOOKUP(F1914,CID_MAP!A:D,4,0))</f>
        <v>uni69CBuE0101-JP</v>
      </c>
    </row>
    <row r="1915" spans="1:7" ht="25.05" customHeight="1" x14ac:dyDescent="0.7">
      <c r="A1915" s="6" t="s">
        <v>67709</v>
      </c>
      <c r="B1915" s="3" t="s">
        <v>66331</v>
      </c>
      <c r="C1915" s="3" t="str">
        <f t="shared" si="28"/>
        <v>槌</v>
      </c>
      <c r="D1915" s="3" t="s">
        <v>65957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61868</v>
      </c>
      <c r="G1915" s="3" t="str">
        <f>IFERROR(VLOOKUP(F1915,New_Glyph!E:G,3,0),VLOOKUP(F1915,CID_MAP!A:D,4,0))</f>
        <v>uni69CC-JP90-JP</v>
      </c>
    </row>
    <row r="1916" spans="1:7" ht="25.05" customHeight="1" x14ac:dyDescent="0.7">
      <c r="A1916" s="6" t="s">
        <v>67709</v>
      </c>
      <c r="B1916" s="3" t="s">
        <v>66328</v>
      </c>
      <c r="C1916" s="3" t="str">
        <f t="shared" si="28"/>
        <v>槌</v>
      </c>
      <c r="D1916" s="3" t="s">
        <v>65957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21823</v>
      </c>
      <c r="G1916" s="3" t="str">
        <f>IFERROR(VLOOKUP(F1916,New_Glyph!E:G,3,0),VLOOKUP(F1916,CID_MAP!A:D,4,0))</f>
        <v>uni69CC-JP</v>
      </c>
    </row>
    <row r="1917" spans="1:7" ht="25.05" customHeight="1" x14ac:dyDescent="0.7">
      <c r="A1917" s="6" t="s">
        <v>67710</v>
      </c>
      <c r="B1917" s="3" t="s">
        <v>66341</v>
      </c>
      <c r="C1917" s="3" t="str">
        <f t="shared" si="28"/>
        <v>槏</v>
      </c>
      <c r="D1917" s="3" t="s">
        <v>65957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21830</v>
      </c>
      <c r="G1917" s="3" t="str">
        <f>IFERROR(VLOOKUP(F1917,New_Glyph!E:G,3,0),VLOOKUP(F1917,CID_MAP!A:D,4,0))</f>
        <v>uni69CF-JP</v>
      </c>
    </row>
    <row r="1918" spans="1:7" ht="25.05" customHeight="1" x14ac:dyDescent="0.7">
      <c r="A1918" s="6" t="s">
        <v>67711</v>
      </c>
      <c r="B1918" s="3" t="s">
        <v>66331</v>
      </c>
      <c r="C1918" s="3" t="str">
        <f t="shared" si="28"/>
        <v>槙</v>
      </c>
      <c r="D1918" s="3" t="s">
        <v>66339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21843</v>
      </c>
      <c r="G1918" s="3" t="str">
        <f>IFERROR(VLOOKUP(F1918,New_Glyph!E:G,3,0),VLOOKUP(F1918,CID_MAP!A:D,4,0))</f>
        <v>uni69D9-JP</v>
      </c>
    </row>
    <row r="1919" spans="1:7" ht="25.05" customHeight="1" x14ac:dyDescent="0.7">
      <c r="A1919" s="6" t="s">
        <v>67711</v>
      </c>
      <c r="B1919" s="3" t="s">
        <v>66328</v>
      </c>
      <c r="C1919" s="3" t="str">
        <f t="shared" si="28"/>
        <v>槙</v>
      </c>
      <c r="D1919" s="3" t="s">
        <v>66339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62345</v>
      </c>
      <c r="G1919" s="3" t="str">
        <f>IFERROR(VLOOKUP(F1919,New_Glyph!E:G,3,0),VLOOKUP(F1919,CID_MAP!A:D,4,0))</f>
        <v>uni69D9uE0101-JP</v>
      </c>
    </row>
    <row r="1920" spans="1:7" ht="25.05" customHeight="1" x14ac:dyDescent="0.7">
      <c r="A1920" s="6" t="s">
        <v>67712</v>
      </c>
      <c r="B1920" s="3" t="s">
        <v>66341</v>
      </c>
      <c r="C1920" s="3" t="str">
        <f t="shared" si="28"/>
        <v>槢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21855</v>
      </c>
      <c r="G1920" s="3" t="str">
        <f>IFERROR(VLOOKUP(F1920,New_Glyph!E:G,3,0),VLOOKUP(F1920,CID_MAP!A:D,4,0))</f>
        <v>uni69E2-JP</v>
      </c>
    </row>
    <row r="1921" spans="1:7" ht="25.05" customHeight="1" x14ac:dyDescent="0.7">
      <c r="A1921" s="6" t="s">
        <v>67713</v>
      </c>
      <c r="B1921" s="3" t="s">
        <v>66331</v>
      </c>
      <c r="C1921" s="3" t="str">
        <f t="shared" si="28"/>
        <v>槪</v>
      </c>
      <c r="D1921" s="3" t="s">
        <v>65957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21876</v>
      </c>
      <c r="G1921" s="3" t="str">
        <f>IFERROR(VLOOKUP(F1921,New_Glyph!E:G,3,0),VLOOKUP(F1921,CID_MAP!A:D,4,0))</f>
        <v>uni69EA-JP</v>
      </c>
    </row>
    <row r="1922" spans="1:7" ht="25.05" customHeight="1" x14ac:dyDescent="0.7">
      <c r="A1922" s="6" t="s">
        <v>67713</v>
      </c>
      <c r="B1922" s="3" t="s">
        <v>66329</v>
      </c>
      <c r="C1922" s="3" t="str">
        <f t="shared" si="28"/>
        <v>槪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61757</v>
      </c>
      <c r="G1922" s="3" t="str">
        <f>IFERROR(VLOOKUP(F1922,New_Glyph!E:G,3,0),VLOOKUP(F1922,CID_MAP!A:D,4,0))</f>
        <v>u2F8EA-JP</v>
      </c>
    </row>
    <row r="1923" spans="1:7" ht="25.05" customHeight="1" x14ac:dyDescent="0.7">
      <c r="A1923" s="6" t="s">
        <v>67714</v>
      </c>
      <c r="B1923" s="3" t="s">
        <v>66341</v>
      </c>
      <c r="C1923" s="3" t="str">
        <f t="shared" si="28"/>
        <v>槫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21879</v>
      </c>
      <c r="G1923" s="3" t="str">
        <f>IFERROR(VLOOKUP(F1923,New_Glyph!E:G,3,0),VLOOKUP(F1923,CID_MAP!A:D,4,0))</f>
        <v>uni69EB-JP</v>
      </c>
    </row>
    <row r="1924" spans="1:7" ht="25.05" customHeight="1" x14ac:dyDescent="0.7">
      <c r="A1924" s="6" t="s">
        <v>67715</v>
      </c>
      <c r="B1924" s="3" t="s">
        <v>66341</v>
      </c>
      <c r="C1924" s="3" t="str">
        <f t="shared" si="28"/>
        <v>槱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21888</v>
      </c>
      <c r="G1924" s="3" t="str">
        <f>IFERROR(VLOOKUP(F1924,New_Glyph!E:G,3,0),VLOOKUP(F1924,CID_MAP!A:D,4,0))</f>
        <v>uni69F1-JP</v>
      </c>
    </row>
    <row r="1925" spans="1:7" ht="25.05" customHeight="1" x14ac:dyDescent="0.7">
      <c r="A1925" s="6" t="s">
        <v>67716</v>
      </c>
      <c r="B1925" s="3" t="s">
        <v>66331</v>
      </c>
      <c r="C1925" s="3" t="str">
        <f t="shared" si="28"/>
        <v>槾</v>
      </c>
      <c r="D1925" s="3" t="s">
        <v>65957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62346</v>
      </c>
      <c r="G1925" s="3" t="str">
        <f>IFERROR(VLOOKUP(F1925,New_Glyph!E:G,3,0),VLOOKUP(F1925,CID_MAP!A:D,4,0))</f>
        <v>uni69FEuE0101-JP</v>
      </c>
    </row>
    <row r="1926" spans="1:7" ht="25.05" customHeight="1" x14ac:dyDescent="0.7">
      <c r="A1926" s="6" t="s">
        <v>67716</v>
      </c>
      <c r="B1926" s="3" t="s">
        <v>66328</v>
      </c>
      <c r="C1926" s="3" t="str">
        <f t="shared" si="28"/>
        <v>槾</v>
      </c>
      <c r="D1926" s="3" t="s">
        <v>65957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21915</v>
      </c>
      <c r="G1926" s="3" t="str">
        <f>IFERROR(VLOOKUP(F1926,New_Glyph!E:G,3,0),VLOOKUP(F1926,CID_MAP!A:D,4,0))</f>
        <v>uni69FE-JP</v>
      </c>
    </row>
    <row r="1927" spans="1:7" ht="25.05" customHeight="1" x14ac:dyDescent="0.7">
      <c r="A1927" s="6" t="s">
        <v>67717</v>
      </c>
      <c r="B1927" s="3" t="s">
        <v>66341</v>
      </c>
      <c r="C1927" s="3" t="str">
        <f t="shared" si="28"/>
        <v>槿</v>
      </c>
      <c r="D1927" s="3" t="s">
        <v>65957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21916</v>
      </c>
      <c r="G1927" s="3" t="str">
        <f>IFERROR(VLOOKUP(F1927,New_Glyph!E:G,3,0),VLOOKUP(F1927,CID_MAP!A:D,4,0))</f>
        <v>uni69FF-JP</v>
      </c>
    </row>
    <row r="1928" spans="1:7" ht="25.05" customHeight="1" x14ac:dyDescent="0.7">
      <c r="A1928" s="6" t="s">
        <v>67718</v>
      </c>
      <c r="B1928" s="3" t="s">
        <v>66341</v>
      </c>
      <c r="C1928" s="3" t="str">
        <f t="shared" si="28"/>
        <v>樁</v>
      </c>
      <c r="D1928" s="3" t="s">
        <v>66339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21919</v>
      </c>
      <c r="G1928" s="3" t="str">
        <f>IFERROR(VLOOKUP(F1928,New_Glyph!E:G,3,0),VLOOKUP(F1928,CID_MAP!A:D,4,0))</f>
        <v>uni6A01-JP</v>
      </c>
    </row>
    <row r="1929" spans="1:7" ht="25.05" customHeight="1" x14ac:dyDescent="0.7">
      <c r="A1929" s="6" t="s">
        <v>67719</v>
      </c>
      <c r="B1929" s="3" t="s">
        <v>66341</v>
      </c>
      <c r="C1929" s="3" t="str">
        <f t="shared" si="28"/>
        <v>樂</v>
      </c>
      <c r="D1929" s="3" t="s">
        <v>66339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21921</v>
      </c>
      <c r="G1929" s="3" t="str">
        <f>IFERROR(VLOOKUP(F1929,New_Glyph!E:G,3,0),VLOOKUP(F1929,CID_MAP!A:D,4,0))</f>
        <v>uni6A02-JP</v>
      </c>
    </row>
    <row r="1930" spans="1:7" ht="25.05" customHeight="1" x14ac:dyDescent="0.7">
      <c r="A1930" s="6" t="s">
        <v>67720</v>
      </c>
      <c r="B1930" s="3" t="s">
        <v>66331</v>
      </c>
      <c r="C1930" s="3" t="str">
        <f t="shared" si="28"/>
        <v>樋</v>
      </c>
      <c r="D1930" s="3" t="s">
        <v>65957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61869</v>
      </c>
      <c r="G1930" s="3" t="str">
        <f>IFERROR(VLOOKUP(F1930,New_Glyph!E:G,3,0),VLOOKUP(F1930,CID_MAP!A:D,4,0))</f>
        <v>uni6A0B-JP90-JP</v>
      </c>
    </row>
    <row r="1931" spans="1:7" ht="25.05" customHeight="1" x14ac:dyDescent="0.7">
      <c r="A1931" s="6" t="s">
        <v>67720</v>
      </c>
      <c r="B1931" s="3" t="s">
        <v>66328</v>
      </c>
      <c r="C1931" s="3" t="str">
        <f t="shared" si="28"/>
        <v>樋</v>
      </c>
      <c r="D1931" s="3" t="s">
        <v>65957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21937</v>
      </c>
      <c r="G1931" s="3" t="str">
        <f>IFERROR(VLOOKUP(F1931,New_Glyph!E:G,3,0),VLOOKUP(F1931,CID_MAP!A:D,4,0))</f>
        <v>uni6A0B-JP</v>
      </c>
    </row>
    <row r="1932" spans="1:7" ht="25.05" customHeight="1" x14ac:dyDescent="0.7">
      <c r="A1932" s="6" t="s">
        <v>67720</v>
      </c>
      <c r="B1932" s="3" t="s">
        <v>66327</v>
      </c>
      <c r="C1932" s="3" t="str">
        <f t="shared" si="28"/>
        <v>樋</v>
      </c>
      <c r="D1932" s="3" t="s">
        <v>66535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21937</v>
      </c>
      <c r="G1932" s="3" t="str">
        <f>IFERROR(VLOOKUP(F1932,New_Glyph!E:G,3,0),VLOOKUP(F1932,CID_MAP!A:D,4,0))</f>
        <v>uni6A0B-JP</v>
      </c>
    </row>
    <row r="1933" spans="1:7" ht="25.05" customHeight="1" x14ac:dyDescent="0.7">
      <c r="A1933" s="6" t="s">
        <v>67721</v>
      </c>
      <c r="B1933" s="3" t="s">
        <v>66341</v>
      </c>
      <c r="C1933" s="3" t="str">
        <f t="shared" si="28"/>
        <v>樓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21951</v>
      </c>
      <c r="G1933" s="3" t="str">
        <f>IFERROR(VLOOKUP(F1933,New_Glyph!E:G,3,0),VLOOKUP(F1933,CID_MAP!A:D,4,0))</f>
        <v>uni6A13-JP</v>
      </c>
    </row>
    <row r="1934" spans="1:7" ht="25.05" customHeight="1" x14ac:dyDescent="0.7">
      <c r="A1934" s="6" t="s">
        <v>67722</v>
      </c>
      <c r="B1934" s="3" t="s">
        <v>66341</v>
      </c>
      <c r="C1934" s="3" t="str">
        <f t="shared" si="28"/>
        <v>樔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21955</v>
      </c>
      <c r="G1934" s="3" t="str">
        <f>IFERROR(VLOOKUP(F1934,New_Glyph!E:G,3,0),VLOOKUP(F1934,CID_MAP!A:D,4,0))</f>
        <v>uni6A14-JP</v>
      </c>
    </row>
    <row r="1935" spans="1:7" ht="25.05" customHeight="1" x14ac:dyDescent="0.7">
      <c r="A1935" s="6" t="s">
        <v>67723</v>
      </c>
      <c r="B1935" s="3" t="s">
        <v>66341</v>
      </c>
      <c r="C1935" s="3" t="str">
        <f t="shared" si="28"/>
        <v>樗</v>
      </c>
      <c r="D1935" s="3" t="s">
        <v>66339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21959</v>
      </c>
      <c r="G1935" s="3" t="str">
        <f>IFERROR(VLOOKUP(F1935,New_Glyph!E:G,3,0),VLOOKUP(F1935,CID_MAP!A:D,4,0))</f>
        <v>uni6A17-JP</v>
      </c>
    </row>
    <row r="1936" spans="1:7" ht="25.05" customHeight="1" x14ac:dyDescent="0.7">
      <c r="A1936" s="6" t="s">
        <v>67724</v>
      </c>
      <c r="B1936" s="3" t="s">
        <v>66341</v>
      </c>
      <c r="C1936" s="3" t="str">
        <f t="shared" si="28"/>
        <v>樛</v>
      </c>
      <c r="D1936" s="3" t="s">
        <v>65957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21968</v>
      </c>
      <c r="G1936" s="3" t="str">
        <f>IFERROR(VLOOKUP(F1936,New_Glyph!E:G,3,0),VLOOKUP(F1936,CID_MAP!A:D,4,0))</f>
        <v>uni6A1B-JP</v>
      </c>
    </row>
    <row r="1937" spans="1:7" ht="25.05" customHeight="1" x14ac:dyDescent="0.7">
      <c r="A1937" s="6" t="s">
        <v>67725</v>
      </c>
      <c r="B1937" s="3" t="s">
        <v>66341</v>
      </c>
      <c r="C1937" s="3" t="str">
        <f t="shared" si="28"/>
        <v>樞</v>
      </c>
      <c r="D1937" s="3" t="s">
        <v>65957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21974</v>
      </c>
      <c r="G1937" s="3" t="str">
        <f>IFERROR(VLOOKUP(F1937,New_Glyph!E:G,3,0),VLOOKUP(F1937,CID_MAP!A:D,4,0))</f>
        <v>uni6A1E-JP</v>
      </c>
    </row>
    <row r="1938" spans="1:7" ht="25.05" customHeight="1" x14ac:dyDescent="0.7">
      <c r="A1938" s="6" t="s">
        <v>67726</v>
      </c>
      <c r="B1938" s="3" t="s">
        <v>66341</v>
      </c>
      <c r="C1938" s="3" t="str">
        <f t="shared" si="28"/>
        <v>樟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21977</v>
      </c>
      <c r="G1938" s="3" t="str">
        <f>IFERROR(VLOOKUP(F1938,New_Glyph!E:G,3,0),VLOOKUP(F1938,CID_MAP!A:D,4,0))</f>
        <v>uni6A1F-JP</v>
      </c>
    </row>
    <row r="1939" spans="1:7" ht="25.05" customHeight="1" x14ac:dyDescent="0.7">
      <c r="A1939" s="6" t="s">
        <v>67727</v>
      </c>
      <c r="B1939" s="3" t="s">
        <v>66341</v>
      </c>
      <c r="C1939" s="3" t="str">
        <f t="shared" si="28"/>
        <v>樠</v>
      </c>
      <c r="D1939" s="3" t="s">
        <v>66339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21979</v>
      </c>
      <c r="G1939" s="3" t="str">
        <f>IFERROR(VLOOKUP(F1939,New_Glyph!E:G,3,0),VLOOKUP(F1939,CID_MAP!A:D,4,0))</f>
        <v>uni6A20-JP</v>
      </c>
    </row>
    <row r="1940" spans="1:7" ht="25.05" customHeight="1" x14ac:dyDescent="0.7">
      <c r="A1940" s="6" t="s">
        <v>67728</v>
      </c>
      <c r="B1940" s="3" t="s">
        <v>66341</v>
      </c>
      <c r="C1940" s="3" t="str">
        <f t="shared" si="28"/>
        <v>模</v>
      </c>
      <c r="D1940" s="3" t="s">
        <v>65957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21981</v>
      </c>
      <c r="G1940" s="3" t="str">
        <f>IFERROR(VLOOKUP(F1940,New_Glyph!E:G,3,0),VLOOKUP(F1940,CID_MAP!A:D,4,0))</f>
        <v>uni6A21-JP</v>
      </c>
    </row>
    <row r="1941" spans="1:7" ht="25.05" customHeight="1" x14ac:dyDescent="0.7">
      <c r="A1941" s="6" t="s">
        <v>67729</v>
      </c>
      <c r="B1941" s="3" t="s">
        <v>66341</v>
      </c>
      <c r="C1941" s="3" t="str">
        <f t="shared" si="28"/>
        <v>樣</v>
      </c>
      <c r="D1941" s="3" t="s">
        <v>65957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21984</v>
      </c>
      <c r="G1941" s="3" t="str">
        <f>IFERROR(VLOOKUP(F1941,New_Glyph!E:G,3,0),VLOOKUP(F1941,CID_MAP!A:D,4,0))</f>
        <v>uni6A23-JP</v>
      </c>
    </row>
    <row r="1942" spans="1:7" ht="25.05" customHeight="1" x14ac:dyDescent="0.7">
      <c r="A1942" s="6" t="s">
        <v>67730</v>
      </c>
      <c r="B1942" s="3" t="s">
        <v>66341</v>
      </c>
      <c r="C1942" s="3" t="str">
        <f t="shared" si="28"/>
        <v>横</v>
      </c>
      <c r="D1942" s="3" t="s">
        <v>65957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21997</v>
      </c>
      <c r="G1942" s="3" t="str">
        <f>IFERROR(VLOOKUP(F1942,New_Glyph!E:G,3,0),VLOOKUP(F1942,CID_MAP!A:D,4,0))</f>
        <v>uni6A2A-JP</v>
      </c>
    </row>
    <row r="1943" spans="1:7" ht="25.05" customHeight="1" x14ac:dyDescent="0.7">
      <c r="A1943" s="6" t="s">
        <v>67731</v>
      </c>
      <c r="B1943" s="3" t="s">
        <v>66341</v>
      </c>
      <c r="C1943" s="3" t="str">
        <f t="shared" si="28"/>
        <v>樮</v>
      </c>
      <c r="D1943" s="3" t="s">
        <v>65957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22002</v>
      </c>
      <c r="G1943" s="3" t="str">
        <f>IFERROR(VLOOKUP(F1943,New_Glyph!E:G,3,0),VLOOKUP(F1943,CID_MAP!A:D,4,0))</f>
        <v>uni6A2E-JP</v>
      </c>
    </row>
    <row r="1944" spans="1:7" ht="25.05" customHeight="1" x14ac:dyDescent="0.7">
      <c r="A1944" s="6" t="s">
        <v>67732</v>
      </c>
      <c r="B1944" s="3" t="s">
        <v>66341</v>
      </c>
      <c r="C1944" s="3" t="str">
        <f t="shared" si="28"/>
        <v>樳</v>
      </c>
      <c r="D1944" s="3" t="s">
        <v>66339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22008</v>
      </c>
      <c r="G1944" s="3" t="str">
        <f>IFERROR(VLOOKUP(F1944,New_Glyph!E:G,3,0),VLOOKUP(F1944,CID_MAP!A:D,4,0))</f>
        <v>uni6A33-JP</v>
      </c>
    </row>
    <row r="1945" spans="1:7" ht="25.05" customHeight="1" x14ac:dyDescent="0.7">
      <c r="A1945" s="6" t="s">
        <v>67733</v>
      </c>
      <c r="B1945" s="3" t="s">
        <v>66341</v>
      </c>
      <c r="C1945" s="3" t="str">
        <f t="shared" si="28"/>
        <v>樴</v>
      </c>
      <c r="D1945" s="3" t="s">
        <v>65957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22010</v>
      </c>
      <c r="G1945" s="3" t="str">
        <f>IFERROR(VLOOKUP(F1945,New_Glyph!E:G,3,0),VLOOKUP(F1945,CID_MAP!A:D,4,0))</f>
        <v>uni6A34-JP</v>
      </c>
    </row>
    <row r="1946" spans="1:7" ht="25.05" customHeight="1" x14ac:dyDescent="0.7">
      <c r="A1946" s="6" t="s">
        <v>67734</v>
      </c>
      <c r="B1946" s="3" t="s">
        <v>66341</v>
      </c>
      <c r="C1946" s="3" t="str">
        <f t="shared" si="28"/>
        <v>樶</v>
      </c>
      <c r="D1946" s="3" t="s">
        <v>65957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22014</v>
      </c>
      <c r="G1946" s="3" t="str">
        <f>IFERROR(VLOOKUP(F1946,New_Glyph!E:G,3,0),VLOOKUP(F1946,CID_MAP!A:D,4,0))</f>
        <v>uni6A36-JP</v>
      </c>
    </row>
    <row r="1947" spans="1:7" ht="25.05" customHeight="1" x14ac:dyDescent="0.7">
      <c r="A1947" s="6" t="s">
        <v>67735</v>
      </c>
      <c r="B1947" s="3" t="s">
        <v>66341</v>
      </c>
      <c r="C1947" s="3" t="str">
        <f t="shared" si="28"/>
        <v>樹</v>
      </c>
      <c r="D1947" s="3" t="s">
        <v>65957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22019</v>
      </c>
      <c r="G1947" s="3" t="str">
        <f>IFERROR(VLOOKUP(F1947,New_Glyph!E:G,3,0),VLOOKUP(F1947,CID_MAP!A:D,4,0))</f>
        <v>uni6A39-JP</v>
      </c>
    </row>
    <row r="1948" spans="1:7" ht="25.05" customHeight="1" x14ac:dyDescent="0.7">
      <c r="A1948" s="6" t="s">
        <v>67736</v>
      </c>
      <c r="B1948" s="3" t="s">
        <v>66341</v>
      </c>
      <c r="C1948" s="3" t="str">
        <f t="shared" si="28"/>
        <v>樺</v>
      </c>
      <c r="D1948" s="3" t="s">
        <v>65957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22020</v>
      </c>
      <c r="G1948" s="3" t="str">
        <f>IFERROR(VLOOKUP(F1948,New_Glyph!E:G,3,0),VLOOKUP(F1948,CID_MAP!A:D,4,0))</f>
        <v>uni6A3A-CN</v>
      </c>
    </row>
    <row r="1949" spans="1:7" ht="25.05" customHeight="1" x14ac:dyDescent="0.7">
      <c r="A1949" s="6" t="s">
        <v>67737</v>
      </c>
      <c r="B1949" s="3" t="s">
        <v>66331</v>
      </c>
      <c r="C1949" s="3" t="str">
        <f t="shared" si="28"/>
        <v>樽</v>
      </c>
      <c r="D1949" s="3" t="s">
        <v>65957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61870</v>
      </c>
      <c r="G1949" s="3" t="str">
        <f>IFERROR(VLOOKUP(F1949,New_Glyph!E:G,3,0),VLOOKUP(F1949,CID_MAP!A:D,4,0))</f>
        <v>uni6A3D-JP90-JP</v>
      </c>
    </row>
    <row r="1950" spans="1:7" ht="25.05" customHeight="1" x14ac:dyDescent="0.7">
      <c r="A1950" s="6" t="s">
        <v>67737</v>
      </c>
      <c r="B1950" s="3" t="s">
        <v>66328</v>
      </c>
      <c r="C1950" s="3" t="str">
        <f t="shared" si="28"/>
        <v>樽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22024</v>
      </c>
      <c r="G1950" s="3" t="str">
        <f>IFERROR(VLOOKUP(F1950,New_Glyph!E:G,3,0),VLOOKUP(F1950,CID_MAP!A:D,4,0))</f>
        <v>uni6A3D-JP</v>
      </c>
    </row>
    <row r="1951" spans="1:7" ht="25.05" customHeight="1" x14ac:dyDescent="0.7">
      <c r="A1951" s="6" t="s">
        <v>67738</v>
      </c>
      <c r="B1951" s="3" t="s">
        <v>66331</v>
      </c>
      <c r="C1951" s="3" t="str">
        <f t="shared" si="28"/>
        <v>橄</v>
      </c>
      <c r="D1951" s="3" t="s">
        <v>65957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22036</v>
      </c>
      <c r="G1951" s="3" t="str">
        <f>IFERROR(VLOOKUP(F1951,New_Glyph!E:G,3,0),VLOOKUP(F1951,CID_MAP!A:D,4,0))</f>
        <v>uni6A44-JP</v>
      </c>
    </row>
    <row r="1952" spans="1:7" ht="25.05" customHeight="1" x14ac:dyDescent="0.7">
      <c r="A1952" s="6" t="s">
        <v>67738</v>
      </c>
      <c r="B1952" s="3" t="s">
        <v>66328</v>
      </c>
      <c r="C1952" s="3" t="str">
        <f t="shared" si="28"/>
        <v>橄</v>
      </c>
      <c r="D1952" s="3" t="s">
        <v>65957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62347</v>
      </c>
      <c r="G1952" s="3" t="str">
        <f>IFERROR(VLOOKUP(F1952,New_Glyph!E:G,3,0),VLOOKUP(F1952,CID_MAP!A:D,4,0))</f>
        <v>uni6A44uE0101-JP</v>
      </c>
    </row>
    <row r="1953" spans="1:7" ht="25.05" customHeight="1" x14ac:dyDescent="0.7">
      <c r="A1953" s="6" t="s">
        <v>67739</v>
      </c>
      <c r="B1953" s="3" t="s">
        <v>66341</v>
      </c>
      <c r="C1953" s="3" t="str">
        <f t="shared" si="28"/>
        <v>橉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22045</v>
      </c>
      <c r="G1953" s="3" t="str">
        <f>IFERROR(VLOOKUP(F1953,New_Glyph!E:G,3,0),VLOOKUP(F1953,CID_MAP!A:D,4,0))</f>
        <v>uni6A49-JP</v>
      </c>
    </row>
    <row r="1954" spans="1:7" ht="25.05" customHeight="1" x14ac:dyDescent="0.7">
      <c r="A1954" s="6" t="s">
        <v>67740</v>
      </c>
      <c r="B1954" s="3" t="s">
        <v>66341</v>
      </c>
      <c r="C1954" s="3" t="str">
        <f t="shared" si="28"/>
        <v>橙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22079</v>
      </c>
      <c r="G1954" s="3" t="str">
        <f>IFERROR(VLOOKUP(F1954,New_Glyph!E:G,3,0),VLOOKUP(F1954,CID_MAP!A:D,4,0))</f>
        <v>uni6A59-JP</v>
      </c>
    </row>
    <row r="1955" spans="1:7" ht="25.05" customHeight="1" x14ac:dyDescent="0.7">
      <c r="A1955" s="6" t="s">
        <v>67741</v>
      </c>
      <c r="B1955" s="3" t="s">
        <v>66331</v>
      </c>
      <c r="C1955" s="3" t="str">
        <f t="shared" si="28"/>
        <v>機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22089</v>
      </c>
      <c r="G1955" s="3" t="str">
        <f>IFERROR(VLOOKUP(F1955,New_Glyph!E:G,3,0),VLOOKUP(F1955,CID_MAP!A:D,4,0))</f>
        <v>uni6A5F-JP</v>
      </c>
    </row>
    <row r="1956" spans="1:7" ht="25.05" customHeight="1" x14ac:dyDescent="0.7">
      <c r="A1956" s="6" t="s">
        <v>67741</v>
      </c>
      <c r="B1956" s="3" t="s">
        <v>66328</v>
      </c>
      <c r="C1956" s="3" t="str">
        <f t="shared" si="28"/>
        <v>機</v>
      </c>
      <c r="D1956" s="3" t="s">
        <v>65957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62349</v>
      </c>
      <c r="G1956" s="3" t="str">
        <f>IFERROR(VLOOKUP(F1956,New_Glyph!E:G,3,0),VLOOKUP(F1956,CID_MAP!A:D,4,0))</f>
        <v>uni6A5FuE0101-JP</v>
      </c>
    </row>
    <row r="1957" spans="1:7" ht="25.05" customHeight="1" x14ac:dyDescent="0.7">
      <c r="A1957" s="6" t="s">
        <v>67742</v>
      </c>
      <c r="B1957" s="3" t="s">
        <v>66341</v>
      </c>
      <c r="C1957" s="3" t="str">
        <f t="shared" si="28"/>
        <v>橡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22094</v>
      </c>
      <c r="G1957" s="3" t="str">
        <f>IFERROR(VLOOKUP(F1957,New_Glyph!E:G,3,0),VLOOKUP(F1957,CID_MAP!A:D,4,0))</f>
        <v>uni6A61-JP</v>
      </c>
    </row>
    <row r="1958" spans="1:7" ht="25.05" customHeight="1" x14ac:dyDescent="0.7">
      <c r="A1958" s="6" t="s">
        <v>67743</v>
      </c>
      <c r="B1958" s="3" t="s">
        <v>66341</v>
      </c>
      <c r="C1958" s="3" t="str">
        <f t="shared" si="28"/>
        <v>橦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22103</v>
      </c>
      <c r="G1958" s="3" t="str">
        <f>IFERROR(VLOOKUP(F1958,New_Glyph!E:G,3,0),VLOOKUP(F1958,CID_MAP!A:D,4,0))</f>
        <v>uni6A66-JP</v>
      </c>
    </row>
    <row r="1959" spans="1:7" ht="25.05" customHeight="1" x14ac:dyDescent="0.7">
      <c r="A1959" s="6" t="s">
        <v>67744</v>
      </c>
      <c r="B1959" s="3" t="s">
        <v>66341</v>
      </c>
      <c r="C1959" s="3" t="str">
        <f t="shared" si="28"/>
        <v>橧</v>
      </c>
      <c r="D1959" s="3" t="s">
        <v>65957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22105</v>
      </c>
      <c r="G1959" s="3" t="str">
        <f>IFERROR(VLOOKUP(F1959,New_Glyph!E:G,3,0),VLOOKUP(F1959,CID_MAP!A:D,4,0))</f>
        <v>uni6A67-JP</v>
      </c>
    </row>
    <row r="1960" spans="1:7" ht="25.05" customHeight="1" x14ac:dyDescent="0.7">
      <c r="A1960" s="6" t="s">
        <v>67745</v>
      </c>
      <c r="B1960" s="3" t="s">
        <v>66331</v>
      </c>
      <c r="C1960" s="3" t="str">
        <f t="shared" si="28"/>
        <v>橳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22125</v>
      </c>
      <c r="G1960" s="3" t="str">
        <f>IFERROR(VLOOKUP(F1960,New_Glyph!E:G,3,0),VLOOKUP(F1960,CID_MAP!A:D,4,0))</f>
        <v>uni6A73-JP</v>
      </c>
    </row>
    <row r="1961" spans="1:7" ht="25.05" customHeight="1" x14ac:dyDescent="0.7">
      <c r="A1961" s="6" t="s">
        <v>67745</v>
      </c>
      <c r="B1961" s="3" t="s">
        <v>66329</v>
      </c>
      <c r="C1961" s="3" t="str">
        <f t="shared" si="28"/>
        <v>橳</v>
      </c>
      <c r="D1961" s="3" t="s">
        <v>65957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62350</v>
      </c>
      <c r="G1961" s="3" t="str">
        <f>IFERROR(VLOOKUP(F1961,New_Glyph!E:G,3,0),VLOOKUP(F1961,CID_MAP!A:D,4,0))</f>
        <v>uni6A73uE0101-JP</v>
      </c>
    </row>
    <row r="1962" spans="1:7" ht="25.05" customHeight="1" x14ac:dyDescent="0.7">
      <c r="A1962" s="6" t="s">
        <v>67746</v>
      </c>
      <c r="B1962" s="3" t="s">
        <v>66341</v>
      </c>
      <c r="C1962" s="3" t="str">
        <f t="shared" ref="C1962:C2025" si="29">_xlfn.UNICHAR(HEX2DEC(A1962))</f>
        <v>橿</v>
      </c>
      <c r="D1962" s="3" t="s">
        <v>66339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22139</v>
      </c>
      <c r="G1962" s="3" t="str">
        <f>IFERROR(VLOOKUP(F1962,New_Glyph!E:G,3,0),VLOOKUP(F1962,CID_MAP!A:D,4,0))</f>
        <v>uni6A7F-JP</v>
      </c>
    </row>
    <row r="1963" spans="1:7" ht="25.05" customHeight="1" x14ac:dyDescent="0.7">
      <c r="A1963" s="6" t="s">
        <v>67747</v>
      </c>
      <c r="B1963" s="3" t="s">
        <v>66341</v>
      </c>
      <c r="C1963" s="3" t="str">
        <f t="shared" si="29"/>
        <v>檀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22140</v>
      </c>
      <c r="G1963" s="3" t="str">
        <f>IFERROR(VLOOKUP(F1963,New_Glyph!E:G,3,0),VLOOKUP(F1963,CID_MAP!A:D,4,0))</f>
        <v>uni6A80-JP</v>
      </c>
    </row>
    <row r="1964" spans="1:7" ht="25.05" customHeight="1" x14ac:dyDescent="0.7">
      <c r="A1964" s="6" t="s">
        <v>67748</v>
      </c>
      <c r="B1964" s="3" t="s">
        <v>66341</v>
      </c>
      <c r="C1964" s="3" t="str">
        <f t="shared" si="29"/>
        <v>檉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22158</v>
      </c>
      <c r="G1964" s="3" t="str">
        <f>IFERROR(VLOOKUP(F1964,New_Glyph!E:G,3,0),VLOOKUP(F1964,CID_MAP!A:D,4,0))</f>
        <v>uni6A89-JP</v>
      </c>
    </row>
    <row r="1965" spans="1:7" ht="25.05" customHeight="1" x14ac:dyDescent="0.7">
      <c r="A1965" s="6" t="s">
        <v>67749</v>
      </c>
      <c r="B1965" s="3" t="s">
        <v>66341</v>
      </c>
      <c r="C1965" s="3" t="str">
        <f t="shared" si="29"/>
        <v>檍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22165</v>
      </c>
      <c r="G1965" s="3" t="str">
        <f>IFERROR(VLOOKUP(F1965,New_Glyph!E:G,3,0),VLOOKUP(F1965,CID_MAP!A:D,4,0))</f>
        <v>uni6A8D-JP</v>
      </c>
    </row>
    <row r="1966" spans="1:7" ht="25.05" customHeight="1" x14ac:dyDescent="0.7">
      <c r="A1966" s="6" t="s">
        <v>67750</v>
      </c>
      <c r="B1966" s="3" t="s">
        <v>66331</v>
      </c>
      <c r="C1966" s="3" t="str">
        <f t="shared" si="29"/>
        <v>檎</v>
      </c>
      <c r="D1966" s="3" t="s">
        <v>65957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22167</v>
      </c>
      <c r="G1966" s="3" t="str">
        <f>IFERROR(VLOOKUP(F1966,New_Glyph!E:G,3,0),VLOOKUP(F1966,CID_MAP!A:D,4,0))</f>
        <v>uni6A8E-JP</v>
      </c>
    </row>
    <row r="1967" spans="1:7" ht="25.05" customHeight="1" x14ac:dyDescent="0.7">
      <c r="A1967" s="6" t="s">
        <v>67751</v>
      </c>
      <c r="B1967" s="3" t="s">
        <v>66331</v>
      </c>
      <c r="C1967" s="3" t="str">
        <f t="shared" si="29"/>
        <v>檐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22171</v>
      </c>
      <c r="G1967" s="3" t="str">
        <f>IFERROR(VLOOKUP(F1967,New_Glyph!E:G,3,0),VLOOKUP(F1967,CID_MAP!A:D,4,0))</f>
        <v>uni6A90-JP</v>
      </c>
    </row>
    <row r="1968" spans="1:7" ht="25.05" customHeight="1" x14ac:dyDescent="0.7">
      <c r="A1968" s="6" t="s">
        <v>67751</v>
      </c>
      <c r="B1968" s="3" t="s">
        <v>66328</v>
      </c>
      <c r="C1968" s="3" t="str">
        <f t="shared" si="29"/>
        <v>檐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62352</v>
      </c>
      <c r="G1968" s="3" t="str">
        <f>IFERROR(VLOOKUP(F1968,New_Glyph!E:G,3,0),VLOOKUP(F1968,CID_MAP!A:D,4,0))</f>
        <v>uni6A90uE0101-JP</v>
      </c>
    </row>
    <row r="1969" spans="1:7" ht="25.05" customHeight="1" x14ac:dyDescent="0.7">
      <c r="A1969" s="6" t="s">
        <v>67752</v>
      </c>
      <c r="B1969" s="3" t="s">
        <v>66341</v>
      </c>
      <c r="C1969" s="3" t="str">
        <f t="shared" si="29"/>
        <v>檔</v>
      </c>
      <c r="D1969" s="3" t="s">
        <v>66339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22181</v>
      </c>
      <c r="G1969" s="3" t="str">
        <f>IFERROR(VLOOKUP(F1969,New_Glyph!E:G,3,0),VLOOKUP(F1969,CID_MAP!A:D,4,0))</f>
        <v>uni6A94-JP</v>
      </c>
    </row>
    <row r="1970" spans="1:7" ht="25.05" customHeight="1" x14ac:dyDescent="0.7">
      <c r="A1970" s="6" t="s">
        <v>67753</v>
      </c>
      <c r="B1970" s="3" t="s">
        <v>66341</v>
      </c>
      <c r="C1970" s="3" t="str">
        <f t="shared" si="29"/>
        <v>檛</v>
      </c>
      <c r="D1970" s="3" t="s">
        <v>65957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22192</v>
      </c>
      <c r="G1970" s="3" t="str">
        <f>IFERROR(VLOOKUP(F1970,New_Glyph!E:G,3,0),VLOOKUP(F1970,CID_MAP!A:D,4,0))</f>
        <v>uni6A9B-JP</v>
      </c>
    </row>
    <row r="1971" spans="1:7" ht="25.05" customHeight="1" x14ac:dyDescent="0.7">
      <c r="A1971" s="6" t="s">
        <v>67754</v>
      </c>
      <c r="B1971" s="3" t="s">
        <v>66331</v>
      </c>
      <c r="C1971" s="3" t="str">
        <f t="shared" si="29"/>
        <v>檜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22195</v>
      </c>
      <c r="G1971" s="3" t="str">
        <f>IFERROR(VLOOKUP(F1971,New_Glyph!E:G,3,0),VLOOKUP(F1971,CID_MAP!A:D,4,0))</f>
        <v>uni6A9C-JP</v>
      </c>
    </row>
    <row r="1972" spans="1:7" ht="25.05" customHeight="1" x14ac:dyDescent="0.7">
      <c r="A1972" s="6" t="s">
        <v>67754</v>
      </c>
      <c r="B1972" s="3" t="s">
        <v>66329</v>
      </c>
      <c r="C1972" s="3" t="str">
        <f t="shared" si="29"/>
        <v>檜</v>
      </c>
      <c r="D1972" s="3" t="s">
        <v>65957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62353</v>
      </c>
      <c r="G1972" s="3" t="str">
        <f>IFERROR(VLOOKUP(F1972,New_Glyph!E:G,3,0),VLOOKUP(F1972,CID_MAP!A:D,4,0))</f>
        <v>uni6A9CuE0101-JP</v>
      </c>
    </row>
    <row r="1973" spans="1:7" ht="25.05" customHeight="1" x14ac:dyDescent="0.7">
      <c r="A1973" s="6" t="s">
        <v>67755</v>
      </c>
      <c r="B1973" s="3" t="s">
        <v>66341</v>
      </c>
      <c r="C1973" s="3" t="str">
        <f t="shared" si="29"/>
        <v>檞</v>
      </c>
      <c r="D1973" s="3" t="s">
        <v>66339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22200</v>
      </c>
      <c r="G1973" s="3" t="str">
        <f>IFERROR(VLOOKUP(F1973,New_Glyph!E:G,3,0),VLOOKUP(F1973,CID_MAP!A:D,4,0))</f>
        <v>uni6A9E-JP</v>
      </c>
    </row>
    <row r="1974" spans="1:7" ht="25.05" customHeight="1" x14ac:dyDescent="0.7">
      <c r="A1974" s="6" t="s">
        <v>67756</v>
      </c>
      <c r="B1974" s="3" t="s">
        <v>66341</v>
      </c>
      <c r="C1974" s="3" t="str">
        <f t="shared" si="29"/>
        <v>檠</v>
      </c>
      <c r="D1974" s="3" t="s">
        <v>65957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22203</v>
      </c>
      <c r="G1974" s="3" t="str">
        <f>IFERROR(VLOOKUP(F1974,New_Glyph!E:G,3,0),VLOOKUP(F1974,CID_MAP!A:D,4,0))</f>
        <v>uni6AA0-JP</v>
      </c>
    </row>
    <row r="1975" spans="1:7" ht="25.05" customHeight="1" x14ac:dyDescent="0.7">
      <c r="A1975" s="6" t="s">
        <v>67757</v>
      </c>
      <c r="B1975" s="3" t="s">
        <v>66341</v>
      </c>
      <c r="C1975" s="3" t="str">
        <f t="shared" si="29"/>
        <v>檢</v>
      </c>
      <c r="D1975" s="3" t="s">
        <v>66339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22209</v>
      </c>
      <c r="G1975" s="3" t="str">
        <f>IFERROR(VLOOKUP(F1975,New_Glyph!E:G,3,0),VLOOKUP(F1975,CID_MAP!A:D,4,0))</f>
        <v>uni6AA2-JP</v>
      </c>
    </row>
    <row r="1976" spans="1:7" ht="25.05" customHeight="1" x14ac:dyDescent="0.7">
      <c r="A1976" s="6" t="s">
        <v>67758</v>
      </c>
      <c r="B1976" s="3" t="s">
        <v>66341</v>
      </c>
      <c r="C1976" s="3" t="str">
        <f t="shared" si="29"/>
        <v>檬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22225</v>
      </c>
      <c r="G1976" s="3" t="str">
        <f>IFERROR(VLOOKUP(F1976,New_Glyph!E:G,3,0),VLOOKUP(F1976,CID_MAP!A:D,4,0))</f>
        <v>uni6AAC-JP</v>
      </c>
    </row>
    <row r="1977" spans="1:7" ht="25.05" customHeight="1" x14ac:dyDescent="0.7">
      <c r="A1977" s="6" t="s">
        <v>67759</v>
      </c>
      <c r="B1977" s="3" t="s">
        <v>66341</v>
      </c>
      <c r="C1977" s="3" t="str">
        <f t="shared" si="29"/>
        <v>檳</v>
      </c>
      <c r="D1977" s="3" t="s">
        <v>65957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22237</v>
      </c>
      <c r="G1977" s="3" t="str">
        <f>IFERROR(VLOOKUP(F1977,New_Glyph!E:G,3,0),VLOOKUP(F1977,CID_MAP!A:D,4,0))</f>
        <v>uni6AB3-JP</v>
      </c>
    </row>
    <row r="1978" spans="1:7" ht="25.05" customHeight="1" x14ac:dyDescent="0.7">
      <c r="A1978" s="6" t="s">
        <v>67760</v>
      </c>
      <c r="B1978" s="3" t="s">
        <v>66341</v>
      </c>
      <c r="C1978" s="3" t="str">
        <f t="shared" si="29"/>
        <v>檴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22239</v>
      </c>
      <c r="G1978" s="3" t="str">
        <f>IFERROR(VLOOKUP(F1978,New_Glyph!E:G,3,0),VLOOKUP(F1978,CID_MAP!A:D,4,0))</f>
        <v>uni6AB4-JP</v>
      </c>
    </row>
    <row r="1979" spans="1:7" ht="25.05" customHeight="1" x14ac:dyDescent="0.7">
      <c r="A1979" s="6" t="s">
        <v>67761</v>
      </c>
      <c r="B1979" s="3" t="s">
        <v>66341</v>
      </c>
      <c r="C1979" s="3" t="str">
        <f t="shared" si="29"/>
        <v>檸</v>
      </c>
      <c r="D1979" s="3" t="s">
        <v>65957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22247</v>
      </c>
      <c r="G1979" s="3" t="str">
        <f>IFERROR(VLOOKUP(F1979,New_Glyph!E:G,3,0),VLOOKUP(F1979,CID_MAP!A:D,4,0))</f>
        <v>uni6AB8-JP</v>
      </c>
    </row>
    <row r="1980" spans="1:7" ht="25.05" customHeight="1" x14ac:dyDescent="0.7">
      <c r="A1980" s="6" t="s">
        <v>67762</v>
      </c>
      <c r="B1980" s="3" t="s">
        <v>66341</v>
      </c>
      <c r="C1980" s="3" t="str">
        <f t="shared" si="29"/>
        <v>櫂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22267</v>
      </c>
      <c r="G1980" s="3" t="str">
        <f>IFERROR(VLOOKUP(F1980,New_Glyph!E:G,3,0),VLOOKUP(F1980,CID_MAP!A:D,4,0))</f>
        <v>uni6AC2-JP</v>
      </c>
    </row>
    <row r="1981" spans="1:7" ht="25.05" customHeight="1" x14ac:dyDescent="0.7">
      <c r="A1981" s="6" t="s">
        <v>67763</v>
      </c>
      <c r="B1981" s="3" t="s">
        <v>66341</v>
      </c>
      <c r="C1981" s="3" t="str">
        <f t="shared" si="29"/>
        <v>櫔</v>
      </c>
      <c r="D1981" s="3" t="s">
        <v>65957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22297</v>
      </c>
      <c r="G1981" s="3" t="str">
        <f>IFERROR(VLOOKUP(F1981,New_Glyph!E:G,3,0),VLOOKUP(F1981,CID_MAP!A:D,4,0))</f>
        <v>uni6AD4-JP</v>
      </c>
    </row>
    <row r="1982" spans="1:7" ht="25.05" customHeight="1" x14ac:dyDescent="0.7">
      <c r="A1982" s="6" t="s">
        <v>67764</v>
      </c>
      <c r="B1982" s="3" t="s">
        <v>66328</v>
      </c>
      <c r="C1982" s="3" t="str">
        <f t="shared" si="29"/>
        <v>櫛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61871</v>
      </c>
      <c r="G1982" s="3" t="str">
        <f>IFERROR(VLOOKUP(F1982,New_Glyph!E:G,3,0),VLOOKUP(F1982,CID_MAP!A:D,4,0))</f>
        <v>uni6ADB-JP90-JP</v>
      </c>
    </row>
    <row r="1983" spans="1:7" ht="25.05" customHeight="1" x14ac:dyDescent="0.7">
      <c r="A1983" s="6" t="s">
        <v>67764</v>
      </c>
      <c r="B1983" s="3" t="s">
        <v>66329</v>
      </c>
      <c r="C1983" s="3" t="str">
        <f t="shared" si="29"/>
        <v>櫛</v>
      </c>
      <c r="D1983" s="3" t="s">
        <v>65957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22308</v>
      </c>
      <c r="G1983" s="3" t="str">
        <f>IFERROR(VLOOKUP(F1983,New_Glyph!E:G,3,0),VLOOKUP(F1983,CID_MAP!A:D,4,0))</f>
        <v>uni6ADB-JP</v>
      </c>
    </row>
    <row r="1984" spans="1:7" ht="25.05" customHeight="1" x14ac:dyDescent="0.7">
      <c r="A1984" s="6" t="s">
        <v>67764</v>
      </c>
      <c r="B1984" s="3" t="s">
        <v>66327</v>
      </c>
      <c r="C1984" s="3" t="str">
        <f t="shared" si="29"/>
        <v>櫛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62354</v>
      </c>
      <c r="G1984" s="3" t="str">
        <f>IFERROR(VLOOKUP(F1984,New_Glyph!E:G,3,0),VLOOKUP(F1984,CID_MAP!A:D,4,0))</f>
        <v>uni6ADBuE0102-JP</v>
      </c>
    </row>
    <row r="1985" spans="1:7" ht="25.05" customHeight="1" x14ac:dyDescent="0.7">
      <c r="A1985" s="6" t="s">
        <v>67765</v>
      </c>
      <c r="B1985" s="3" t="s">
        <v>66341</v>
      </c>
      <c r="C1985" s="3" t="str">
        <f t="shared" si="29"/>
        <v>櫜</v>
      </c>
      <c r="D1985" s="3" t="s">
        <v>65957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22311</v>
      </c>
      <c r="G1985" s="3" t="str">
        <f>IFERROR(VLOOKUP(F1985,New_Glyph!E:G,3,0),VLOOKUP(F1985,CID_MAP!A:D,4,0))</f>
        <v>uni6ADC-JP</v>
      </c>
    </row>
    <row r="1986" spans="1:7" ht="25.05" customHeight="1" x14ac:dyDescent="0.7">
      <c r="A1986" s="6" t="s">
        <v>67766</v>
      </c>
      <c r="B1986" s="3" t="s">
        <v>66341</v>
      </c>
      <c r="C1986" s="3" t="str">
        <f t="shared" si="29"/>
        <v>櫝</v>
      </c>
      <c r="D1986" s="3" t="s">
        <v>65957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22315</v>
      </c>
      <c r="G1986" s="3" t="str">
        <f>IFERROR(VLOOKUP(F1986,New_Glyph!E:G,3,0),VLOOKUP(F1986,CID_MAP!A:D,4,0))</f>
        <v>uni6ADD-JP</v>
      </c>
    </row>
    <row r="1987" spans="1:7" ht="25.05" customHeight="1" x14ac:dyDescent="0.7">
      <c r="A1987" s="6" t="s">
        <v>67767</v>
      </c>
      <c r="B1987" s="3" t="s">
        <v>66341</v>
      </c>
      <c r="C1987" s="3" t="str">
        <f t="shared" si="29"/>
        <v>櫞</v>
      </c>
      <c r="D1987" s="3" t="s">
        <v>65957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22317</v>
      </c>
      <c r="G1987" s="3" t="str">
        <f>IFERROR(VLOOKUP(F1987,New_Glyph!E:G,3,0),VLOOKUP(F1987,CID_MAP!A:D,4,0))</f>
        <v>uni6ADE-JP</v>
      </c>
    </row>
    <row r="1988" spans="1:7" ht="25.05" customHeight="1" x14ac:dyDescent="0.7">
      <c r="A1988" s="6" t="s">
        <v>67768</v>
      </c>
      <c r="B1988" s="3" t="s">
        <v>66341</v>
      </c>
      <c r="C1988" s="3" t="str">
        <f t="shared" si="29"/>
        <v>櫤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22328</v>
      </c>
      <c r="G1988" s="3" t="str">
        <f>IFERROR(VLOOKUP(F1988,New_Glyph!E:G,3,0),VLOOKUP(F1988,CID_MAP!A:D,4,0))</f>
        <v>uni6AE4-JP</v>
      </c>
    </row>
    <row r="1989" spans="1:7" ht="25.05" customHeight="1" x14ac:dyDescent="0.7">
      <c r="A1989" s="6" t="s">
        <v>67769</v>
      </c>
      <c r="B1989" s="3" t="s">
        <v>66341</v>
      </c>
      <c r="C1989" s="3" t="str">
        <f t="shared" si="29"/>
        <v>櫳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22355</v>
      </c>
      <c r="G1989" s="3" t="str">
        <f>IFERROR(VLOOKUP(F1989,New_Glyph!E:G,3,0),VLOOKUP(F1989,CID_MAP!A:D,4,0))</f>
        <v>uni6AF3-JP</v>
      </c>
    </row>
    <row r="1990" spans="1:7" ht="25.05" customHeight="1" x14ac:dyDescent="0.7">
      <c r="A1990" s="6" t="s">
        <v>67770</v>
      </c>
      <c r="B1990" s="3" t="s">
        <v>66341</v>
      </c>
      <c r="C1990" s="3" t="str">
        <f t="shared" si="29"/>
        <v>欂</v>
      </c>
      <c r="D1990" s="3" t="s">
        <v>65957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22385</v>
      </c>
      <c r="G1990" s="3" t="str">
        <f>IFERROR(VLOOKUP(F1990,New_Glyph!E:G,3,0),VLOOKUP(F1990,CID_MAP!A:D,4,0))</f>
        <v>uni6B02-JP</v>
      </c>
    </row>
    <row r="1991" spans="1:7" ht="25.05" customHeight="1" x14ac:dyDescent="0.7">
      <c r="A1991" s="6" t="s">
        <v>67771</v>
      </c>
      <c r="B1991" s="3" t="s">
        <v>66331</v>
      </c>
      <c r="C1991" s="3" t="str">
        <f t="shared" si="29"/>
        <v>欄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22390</v>
      </c>
      <c r="G1991" s="3" t="str">
        <f>IFERROR(VLOOKUP(F1991,New_Glyph!E:G,3,0),VLOOKUP(F1991,CID_MAP!A:D,4,0))</f>
        <v>uni6B04-JP</v>
      </c>
    </row>
    <row r="1992" spans="1:7" ht="25.05" customHeight="1" x14ac:dyDescent="0.7">
      <c r="A1992" s="6" t="s">
        <v>67771</v>
      </c>
      <c r="B1992" s="3" t="s">
        <v>66328</v>
      </c>
      <c r="C1992" s="3" t="str">
        <f t="shared" si="29"/>
        <v>欄</v>
      </c>
      <c r="D1992" s="3" t="s">
        <v>65957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58790</v>
      </c>
      <c r="G1992" s="3" t="str">
        <f>IFERROR(VLOOKUP(F1992,New_Glyph!E:G,3,0),VLOOKUP(F1992,CID_MAP!A:D,4,0))</f>
        <v>uniF91D-JP</v>
      </c>
    </row>
    <row r="1993" spans="1:7" ht="25.05" customHeight="1" x14ac:dyDescent="0.7">
      <c r="A1993" s="6" t="s">
        <v>67772</v>
      </c>
      <c r="B1993" s="3" t="s">
        <v>66331</v>
      </c>
      <c r="C1993" s="3" t="str">
        <f t="shared" si="29"/>
        <v>欇</v>
      </c>
      <c r="D1993" s="3" t="s">
        <v>65957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22396</v>
      </c>
      <c r="G1993" s="3" t="str">
        <f>IFERROR(VLOOKUP(F1993,New_Glyph!E:G,3,0),VLOOKUP(F1993,CID_MAP!A:D,4,0))</f>
        <v>uni6B07-JP</v>
      </c>
    </row>
    <row r="1994" spans="1:7" ht="25.05" customHeight="1" x14ac:dyDescent="0.7">
      <c r="A1994" s="6" t="s">
        <v>67773</v>
      </c>
      <c r="B1994" s="3" t="s">
        <v>66341</v>
      </c>
      <c r="C1994" s="3" t="str">
        <f t="shared" si="29"/>
        <v>權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22402</v>
      </c>
      <c r="G1994" s="3" t="str">
        <f>IFERROR(VLOOKUP(F1994,New_Glyph!E:G,3,0),VLOOKUP(F1994,CID_MAP!A:D,4,0))</f>
        <v>uni6B0A-JP</v>
      </c>
    </row>
    <row r="1995" spans="1:7" ht="25.05" customHeight="1" x14ac:dyDescent="0.7">
      <c r="A1995" s="6" t="s">
        <v>67774</v>
      </c>
      <c r="B1995" s="3" t="s">
        <v>66341</v>
      </c>
      <c r="C1995" s="3" t="str">
        <f t="shared" si="29"/>
        <v>欗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22427</v>
      </c>
      <c r="G1995" s="3" t="str">
        <f>IFERROR(VLOOKUP(F1995,New_Glyph!E:G,3,0),VLOOKUP(F1995,CID_MAP!A:D,4,0))</f>
        <v>uni6B17-JP</v>
      </c>
    </row>
    <row r="1996" spans="1:7" ht="25.05" customHeight="1" x14ac:dyDescent="0.7">
      <c r="A1996" s="6" t="s">
        <v>67775</v>
      </c>
      <c r="B1996" s="3" t="s">
        <v>66331</v>
      </c>
      <c r="C1996" s="3" t="str">
        <f t="shared" si="29"/>
        <v>欝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22437</v>
      </c>
      <c r="G1996" s="3" t="str">
        <f>IFERROR(VLOOKUP(F1996,New_Glyph!E:G,3,0),VLOOKUP(F1996,CID_MAP!A:D,4,0))</f>
        <v>uni6B1D-JP</v>
      </c>
    </row>
    <row r="1997" spans="1:7" ht="25.05" customHeight="1" x14ac:dyDescent="0.7">
      <c r="A1997" s="6" t="s">
        <v>67775</v>
      </c>
      <c r="B1997" s="3" t="s">
        <v>66328</v>
      </c>
      <c r="C1997" s="3" t="str">
        <f t="shared" si="29"/>
        <v>欝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62355</v>
      </c>
      <c r="G1997" s="3" t="str">
        <f>IFERROR(VLOOKUP(F1997,New_Glyph!E:G,3,0),VLOOKUP(F1997,CID_MAP!A:D,4,0))</f>
        <v>uni6B1DuE0101-JP</v>
      </c>
    </row>
    <row r="1998" spans="1:7" ht="25.05" customHeight="1" x14ac:dyDescent="0.7">
      <c r="A1998" s="6" t="s">
        <v>67776</v>
      </c>
      <c r="B1998" s="3" t="s">
        <v>66341</v>
      </c>
      <c r="C1998" s="3" t="str">
        <f t="shared" si="29"/>
        <v>欟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22443</v>
      </c>
      <c r="G1998" s="3" t="str">
        <f>IFERROR(VLOOKUP(F1998,New_Glyph!E:G,3,0),VLOOKUP(F1998,CID_MAP!A:D,4,0))</f>
        <v>uni6B1F-JP</v>
      </c>
    </row>
    <row r="1999" spans="1:7" ht="25.05" customHeight="1" x14ac:dyDescent="0.7">
      <c r="A1999" s="6" t="s">
        <v>67777</v>
      </c>
      <c r="B1999" s="3" t="s">
        <v>66328</v>
      </c>
      <c r="C1999" s="3" t="str">
        <f t="shared" si="29"/>
        <v>次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62357</v>
      </c>
      <c r="G1999" s="3" t="str">
        <f>IFERROR(VLOOKUP(F1999,New_Glyph!E:G,3,0),VLOOKUP(F1999,CID_MAP!A:D,4,0))</f>
        <v>uni6B21uE0102-JP</v>
      </c>
    </row>
    <row r="2000" spans="1:7" ht="25.05" customHeight="1" x14ac:dyDescent="0.7">
      <c r="A2000" s="6" t="s">
        <v>67777</v>
      </c>
      <c r="B2000" s="3" t="s">
        <v>66329</v>
      </c>
      <c r="C2000" s="3" t="str">
        <f t="shared" si="29"/>
        <v>次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62356</v>
      </c>
      <c r="G2000" s="3" t="str">
        <f>IFERROR(VLOOKUP(F2000,New_Glyph!E:G,3,0),VLOOKUP(F2000,CID_MAP!A:D,4,0))</f>
        <v>uni6B21uE0101-JP</v>
      </c>
    </row>
    <row r="2001" spans="1:7" ht="25.05" customHeight="1" x14ac:dyDescent="0.7">
      <c r="A2001" s="6" t="s">
        <v>67778</v>
      </c>
      <c r="B2001" s="3" t="s">
        <v>66331</v>
      </c>
      <c r="C2001" s="3" t="str">
        <f t="shared" si="29"/>
        <v>欤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22453</v>
      </c>
      <c r="G2001" s="3" t="str">
        <f>IFERROR(VLOOKUP(F2001,New_Glyph!E:G,3,0),VLOOKUP(F2001,CID_MAP!A:D,4,0))</f>
        <v>uni6B24-JP</v>
      </c>
    </row>
    <row r="2002" spans="1:7" ht="25.05" customHeight="1" x14ac:dyDescent="0.7">
      <c r="A2002" s="6" t="s">
        <v>67778</v>
      </c>
      <c r="B2002" s="3" t="s">
        <v>66328</v>
      </c>
      <c r="C2002" s="3" t="str">
        <f t="shared" si="29"/>
        <v>欤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62358</v>
      </c>
      <c r="G2002" s="3" t="str">
        <f>IFERROR(VLOOKUP(F2002,New_Glyph!E:G,3,0),VLOOKUP(F2002,CID_MAP!A:D,4,0))</f>
        <v>uni6B24uE0101-JP</v>
      </c>
    </row>
    <row r="2003" spans="1:7" ht="25.05" customHeight="1" x14ac:dyDescent="0.7">
      <c r="A2003" s="6" t="s">
        <v>67779</v>
      </c>
      <c r="B2003" s="3" t="s">
        <v>66341</v>
      </c>
      <c r="C2003" s="3" t="str">
        <f t="shared" si="29"/>
        <v>欬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22466</v>
      </c>
      <c r="G2003" s="3" t="str">
        <f>IFERROR(VLOOKUP(F2003,New_Glyph!E:G,3,0),VLOOKUP(F2003,CID_MAP!A:D,4,0))</f>
        <v>uni6B2C-JP</v>
      </c>
    </row>
    <row r="2004" spans="1:7" ht="25.05" customHeight="1" x14ac:dyDescent="0.7">
      <c r="A2004" s="6" t="s">
        <v>67780</v>
      </c>
      <c r="B2004" s="3" t="s">
        <v>66341</v>
      </c>
      <c r="C2004" s="3" t="str">
        <f t="shared" si="29"/>
        <v>欿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22500</v>
      </c>
      <c r="G2004" s="3" t="str">
        <f>IFERROR(VLOOKUP(F2004,New_Glyph!E:G,3,0),VLOOKUP(F2004,CID_MAP!A:D,4,0))</f>
        <v>uni6B3F-JP</v>
      </c>
    </row>
    <row r="2005" spans="1:7" ht="25.05" customHeight="1" x14ac:dyDescent="0.7">
      <c r="A2005" s="6" t="s">
        <v>67781</v>
      </c>
      <c r="B2005" s="3" t="s">
        <v>66341</v>
      </c>
      <c r="C2005" s="3" t="str">
        <f t="shared" si="29"/>
        <v>歆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22513</v>
      </c>
      <c r="G2005" s="3" t="str">
        <f>IFERROR(VLOOKUP(F2005,New_Glyph!E:G,3,0),VLOOKUP(F2005,CID_MAP!A:D,4,0))</f>
        <v>uni6B46-JP</v>
      </c>
    </row>
    <row r="2006" spans="1:7" ht="25.05" customHeight="1" x14ac:dyDescent="0.7">
      <c r="A2006" s="6" t="s">
        <v>67782</v>
      </c>
      <c r="B2006" s="3" t="s">
        <v>66341</v>
      </c>
      <c r="C2006" s="3" t="str">
        <f t="shared" si="29"/>
        <v>歇</v>
      </c>
      <c r="D2006" s="3" t="s">
        <v>65957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22515</v>
      </c>
      <c r="G2006" s="3" t="str">
        <f>IFERROR(VLOOKUP(F2006,New_Glyph!E:G,3,0),VLOOKUP(F2006,CID_MAP!A:D,4,0))</f>
        <v>uni6B47-JP</v>
      </c>
    </row>
    <row r="2007" spans="1:7" ht="25.05" customHeight="1" x14ac:dyDescent="0.7">
      <c r="A2007" s="6" t="s">
        <v>67783</v>
      </c>
      <c r="B2007" s="3" t="s">
        <v>66341</v>
      </c>
      <c r="C2007" s="3" t="str">
        <f t="shared" si="29"/>
        <v>歉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22521</v>
      </c>
      <c r="G2007" s="3" t="str">
        <f>IFERROR(VLOOKUP(F2007,New_Glyph!E:G,3,0),VLOOKUP(F2007,CID_MAP!A:D,4,0))</f>
        <v>uni6B49-JP</v>
      </c>
    </row>
    <row r="2008" spans="1:7" ht="25.05" customHeight="1" x14ac:dyDescent="0.7">
      <c r="A2008" s="6" t="s">
        <v>67784</v>
      </c>
      <c r="B2008" s="3" t="s">
        <v>66331</v>
      </c>
      <c r="C2008" s="3" t="str">
        <f t="shared" si="29"/>
        <v>歎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61872</v>
      </c>
      <c r="G2008" s="3" t="str">
        <f>IFERROR(VLOOKUP(F2008,New_Glyph!E:G,3,0),VLOOKUP(F2008,CID_MAP!A:D,4,0))</f>
        <v>uni6B4E-JP90-JP</v>
      </c>
    </row>
    <row r="2009" spans="1:7" ht="25.05" customHeight="1" x14ac:dyDescent="0.7">
      <c r="A2009" s="6" t="s">
        <v>67784</v>
      </c>
      <c r="B2009" s="3" t="s">
        <v>66328</v>
      </c>
      <c r="C2009" s="3" t="str">
        <f t="shared" si="29"/>
        <v>歎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22531</v>
      </c>
      <c r="G2009" s="3" t="str">
        <f>IFERROR(VLOOKUP(F2009,New_Glyph!E:G,3,0),VLOOKUP(F2009,CID_MAP!A:D,4,0))</f>
        <v>uni6B4E-JP</v>
      </c>
    </row>
    <row r="2010" spans="1:7" ht="25.05" customHeight="1" x14ac:dyDescent="0.7">
      <c r="A2010" s="6" t="s">
        <v>67785</v>
      </c>
      <c r="B2010" s="3" t="s">
        <v>66341</v>
      </c>
      <c r="C2010" s="3" t="str">
        <f t="shared" si="29"/>
        <v>歐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22534</v>
      </c>
      <c r="G2010" s="3" t="str">
        <f>IFERROR(VLOOKUP(F2010,New_Glyph!E:G,3,0),VLOOKUP(F2010,CID_MAP!A:D,4,0))</f>
        <v>uni6B50-JP</v>
      </c>
    </row>
    <row r="2011" spans="1:7" ht="25.05" customHeight="1" x14ac:dyDescent="0.7">
      <c r="A2011" s="6" t="s">
        <v>67786</v>
      </c>
      <c r="B2011" s="3" t="s">
        <v>66341</v>
      </c>
      <c r="C2011" s="3" t="str">
        <f t="shared" si="29"/>
        <v>歔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22543</v>
      </c>
      <c r="G2011" s="3" t="str">
        <f>IFERROR(VLOOKUP(F2011,New_Glyph!E:G,3,0),VLOOKUP(F2011,CID_MAP!A:D,4,0))</f>
        <v>uni6B54-JP</v>
      </c>
    </row>
    <row r="2012" spans="1:7" ht="25.05" customHeight="1" x14ac:dyDescent="0.7">
      <c r="A2012" s="6" t="s">
        <v>67787</v>
      </c>
      <c r="B2012" s="3" t="s">
        <v>66341</v>
      </c>
      <c r="C2012" s="3" t="str">
        <f t="shared" si="29"/>
        <v>歙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22553</v>
      </c>
      <c r="G2012" s="3" t="str">
        <f>IFERROR(VLOOKUP(F2012,New_Glyph!E:G,3,0),VLOOKUP(F2012,CID_MAP!A:D,4,0))</f>
        <v>uni6B59-JP</v>
      </c>
    </row>
    <row r="2013" spans="1:7" ht="25.05" customHeight="1" x14ac:dyDescent="0.7">
      <c r="A2013" s="6" t="s">
        <v>67788</v>
      </c>
      <c r="B2013" s="3" t="s">
        <v>66341</v>
      </c>
      <c r="C2013" s="3" t="str">
        <f t="shared" si="29"/>
        <v>歡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22569</v>
      </c>
      <c r="G2013" s="3" t="str">
        <f>IFERROR(VLOOKUP(F2013,New_Glyph!E:G,3,0),VLOOKUP(F2013,CID_MAP!A:D,4,0))</f>
        <v>uni6B61-JP</v>
      </c>
    </row>
    <row r="2014" spans="1:7" ht="25.05" customHeight="1" x14ac:dyDescent="0.7">
      <c r="A2014" s="6" t="s">
        <v>67789</v>
      </c>
      <c r="B2014" s="3" t="s">
        <v>66341</v>
      </c>
      <c r="C2014" s="3" t="str">
        <f t="shared" si="29"/>
        <v>止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22572</v>
      </c>
      <c r="G2014" s="3" t="str">
        <f>IFERROR(VLOOKUP(F2014,New_Glyph!E:G,3,0),VLOOKUP(F2014,CID_MAP!A:D,4,0))</f>
        <v>uni6B62-JP</v>
      </c>
    </row>
    <row r="2015" spans="1:7" ht="25.05" customHeight="1" x14ac:dyDescent="0.7">
      <c r="A2015" s="6" t="s">
        <v>67790</v>
      </c>
      <c r="B2015" s="3" t="s">
        <v>66341</v>
      </c>
      <c r="C2015" s="3" t="str">
        <f t="shared" si="29"/>
        <v>歯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22592</v>
      </c>
      <c r="G2015" s="3" t="str">
        <f>IFERROR(VLOOKUP(F2015,New_Glyph!E:G,3,0),VLOOKUP(F2015,CID_MAP!A:D,4,0))</f>
        <v>uni6B6F-JP</v>
      </c>
    </row>
    <row r="2016" spans="1:7" ht="25.05" customHeight="1" x14ac:dyDescent="0.7">
      <c r="A2016" s="6" t="s">
        <v>67791</v>
      </c>
      <c r="B2016" s="3" t="s">
        <v>66341</v>
      </c>
      <c r="C2016" s="3" t="str">
        <f t="shared" si="29"/>
        <v>歰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22595</v>
      </c>
      <c r="G2016" s="3" t="str">
        <f>IFERROR(VLOOKUP(F2016,New_Glyph!E:G,3,0),VLOOKUP(F2016,CID_MAP!A:D,4,0))</f>
        <v>uni6B70-JP</v>
      </c>
    </row>
    <row r="2017" spans="1:7" ht="25.05" customHeight="1" x14ac:dyDescent="0.7">
      <c r="A2017" s="6" t="s">
        <v>67792</v>
      </c>
      <c r="B2017" s="3" t="s">
        <v>66329</v>
      </c>
      <c r="C2017" s="3" t="str">
        <f t="shared" si="29"/>
        <v>歲</v>
      </c>
      <c r="D2017" s="3" t="s">
        <v>65957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22598</v>
      </c>
      <c r="G2017" s="3" t="str">
        <f>IFERROR(VLOOKUP(F2017,New_Glyph!E:G,3,0),VLOOKUP(F2017,CID_MAP!A:D,4,0))</f>
        <v>uni6B72-JP</v>
      </c>
    </row>
    <row r="2018" spans="1:7" ht="25.05" customHeight="1" x14ac:dyDescent="0.7">
      <c r="A2018" s="6" t="s">
        <v>67793</v>
      </c>
      <c r="B2018" s="3" t="s">
        <v>66341</v>
      </c>
      <c r="C2018" s="3" t="str">
        <f t="shared" si="29"/>
        <v>歳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22600</v>
      </c>
      <c r="G2018" s="3" t="str">
        <f>IFERROR(VLOOKUP(F2018,New_Glyph!E:G,3,0),VLOOKUP(F2018,CID_MAP!A:D,4,0))</f>
        <v>uni6B73-JP</v>
      </c>
    </row>
    <row r="2019" spans="1:7" ht="25.05" customHeight="1" x14ac:dyDescent="0.7">
      <c r="A2019" s="6" t="s">
        <v>67794</v>
      </c>
      <c r="B2019" s="3" t="s">
        <v>66341</v>
      </c>
      <c r="C2019" s="3" t="str">
        <f t="shared" si="29"/>
        <v>歸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22608</v>
      </c>
      <c r="G2019" s="3" t="str">
        <f>IFERROR(VLOOKUP(F2019,New_Glyph!E:G,3,0),VLOOKUP(F2019,CID_MAP!A:D,4,0))</f>
        <v>uni6B78-JP</v>
      </c>
    </row>
    <row r="2020" spans="1:7" ht="25.05" customHeight="1" x14ac:dyDescent="0.7">
      <c r="A2020" s="6" t="s">
        <v>67795</v>
      </c>
      <c r="B2020" s="3" t="s">
        <v>66341</v>
      </c>
      <c r="C2020" s="3" t="str">
        <f t="shared" si="29"/>
        <v>死</v>
      </c>
      <c r="D2020" s="3" t="s">
        <v>66339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22612</v>
      </c>
      <c r="G2020" s="3" t="str">
        <f>IFERROR(VLOOKUP(F2020,New_Glyph!E:G,3,0),VLOOKUP(F2020,CID_MAP!A:D,4,0))</f>
        <v>uni6B7B-JP</v>
      </c>
    </row>
    <row r="2021" spans="1:7" ht="25.05" customHeight="1" x14ac:dyDescent="0.7">
      <c r="A2021" s="6" t="s">
        <v>67796</v>
      </c>
      <c r="B2021" s="3" t="s">
        <v>66341</v>
      </c>
      <c r="C2021" s="3" t="str">
        <f t="shared" si="29"/>
        <v>殍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22637</v>
      </c>
      <c r="G2021" s="3" t="str">
        <f>IFERROR(VLOOKUP(F2021,New_Glyph!E:G,3,0),VLOOKUP(F2021,CID_MAP!A:D,4,0))</f>
        <v>uni6B8D-JP</v>
      </c>
    </row>
    <row r="2022" spans="1:7" ht="25.05" customHeight="1" x14ac:dyDescent="0.7">
      <c r="A2022" s="6" t="s">
        <v>67797</v>
      </c>
      <c r="B2022" s="3" t="s">
        <v>66341</v>
      </c>
      <c r="C2022" s="3" t="str">
        <f t="shared" si="29"/>
        <v>殟</v>
      </c>
      <c r="D2022" s="3" t="s">
        <v>65957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22664</v>
      </c>
      <c r="G2022" s="3" t="str">
        <f>IFERROR(VLOOKUP(F2022,New_Glyph!E:G,3,0),VLOOKUP(F2022,CID_MAP!A:D,4,0))</f>
        <v>uni6B9F-JP</v>
      </c>
    </row>
    <row r="2023" spans="1:7" ht="25.05" customHeight="1" x14ac:dyDescent="0.7">
      <c r="A2023" s="6" t="s">
        <v>67798</v>
      </c>
      <c r="B2023" s="3" t="s">
        <v>66331</v>
      </c>
      <c r="C2023" s="3" t="str">
        <f t="shared" si="29"/>
        <v>殩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22680</v>
      </c>
      <c r="G2023" s="3" t="str">
        <f>IFERROR(VLOOKUP(F2023,New_Glyph!E:G,3,0),VLOOKUP(F2023,CID_MAP!A:D,4,0))</f>
        <v>uni6BA9-JP</v>
      </c>
    </row>
    <row r="2024" spans="1:7" ht="25.05" customHeight="1" x14ac:dyDescent="0.7">
      <c r="A2024" s="6" t="s">
        <v>67799</v>
      </c>
      <c r="B2024" s="3" t="s">
        <v>66341</v>
      </c>
      <c r="C2024" s="3" t="str">
        <f t="shared" si="29"/>
        <v>殯</v>
      </c>
      <c r="D2024" s="3" t="s">
        <v>65957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22687</v>
      </c>
      <c r="G2024" s="3" t="str">
        <f>IFERROR(VLOOKUP(F2024,New_Glyph!E:G,3,0),VLOOKUP(F2024,CID_MAP!A:D,4,0))</f>
        <v>uni6BAF-JP</v>
      </c>
    </row>
    <row r="2025" spans="1:7" ht="25.05" customHeight="1" x14ac:dyDescent="0.7">
      <c r="A2025" s="6" t="s">
        <v>67800</v>
      </c>
      <c r="B2025" s="3" t="s">
        <v>66341</v>
      </c>
      <c r="C2025" s="3" t="str">
        <f t="shared" si="29"/>
        <v>殰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22689</v>
      </c>
      <c r="G2025" s="3" t="str">
        <f>IFERROR(VLOOKUP(F2025,New_Glyph!E:G,3,0),VLOOKUP(F2025,CID_MAP!A:D,4,0))</f>
        <v>uni6BB0-JP</v>
      </c>
    </row>
    <row r="2026" spans="1:7" ht="25.05" customHeight="1" x14ac:dyDescent="0.7">
      <c r="A2026" s="6" t="s">
        <v>67801</v>
      </c>
      <c r="B2026" s="3" t="s">
        <v>66341</v>
      </c>
      <c r="C2026" s="3" t="str">
        <f t="shared" ref="C2026:C2089" si="30">_xlfn.UNICHAR(HEX2DEC(A2026))</f>
        <v>殳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22694</v>
      </c>
      <c r="G2026" s="3" t="str">
        <f>IFERROR(VLOOKUP(F2026,New_Glyph!E:G,3,0),VLOOKUP(F2026,CID_MAP!A:D,4,0))</f>
        <v>uni6BB3-JP</v>
      </c>
    </row>
    <row r="2027" spans="1:7" ht="25.05" customHeight="1" x14ac:dyDescent="0.7">
      <c r="A2027" s="6" t="s">
        <v>67802</v>
      </c>
      <c r="B2027" s="3" t="s">
        <v>66341</v>
      </c>
      <c r="C2027" s="3" t="str">
        <f t="shared" si="30"/>
        <v>殸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22704</v>
      </c>
      <c r="G2027" s="3" t="str">
        <f>IFERROR(VLOOKUP(F2027,New_Glyph!E:G,3,0),VLOOKUP(F2027,CID_MAP!A:D,4,0))</f>
        <v>uni6BB8-JP</v>
      </c>
    </row>
    <row r="2028" spans="1:7" ht="25.05" customHeight="1" x14ac:dyDescent="0.7">
      <c r="A2028" s="6" t="s">
        <v>67803</v>
      </c>
      <c r="B2028" s="3" t="s">
        <v>66331</v>
      </c>
      <c r="C2028" s="3" t="str">
        <f t="shared" si="30"/>
        <v>殻</v>
      </c>
      <c r="D2028" s="3" t="s">
        <v>65957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22711</v>
      </c>
      <c r="G2028" s="3" t="str">
        <f>IFERROR(VLOOKUP(F2028,New_Glyph!E:G,3,0),VLOOKUP(F2028,CID_MAP!A:D,4,0))</f>
        <v>uni6BBB-JP</v>
      </c>
    </row>
    <row r="2029" spans="1:7" ht="25.05" customHeight="1" x14ac:dyDescent="0.7">
      <c r="A2029" s="6" t="s">
        <v>67803</v>
      </c>
      <c r="B2029" s="3" t="s">
        <v>66328</v>
      </c>
      <c r="C2029" s="3" t="str">
        <f t="shared" si="30"/>
        <v>殻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62360</v>
      </c>
      <c r="G2029" s="3" t="str">
        <f>IFERROR(VLOOKUP(F2029,New_Glyph!E:G,3,0),VLOOKUP(F2029,CID_MAP!A:D,4,0))</f>
        <v>uni6BBBuE0101-JP</v>
      </c>
    </row>
    <row r="2030" spans="1:7" ht="25.05" customHeight="1" x14ac:dyDescent="0.7">
      <c r="A2030" s="6" t="s">
        <v>67804</v>
      </c>
      <c r="B2030" s="3" t="s">
        <v>66341</v>
      </c>
      <c r="C2030" s="3" t="str">
        <f t="shared" si="30"/>
        <v>殼</v>
      </c>
      <c r="D2030" s="3" t="s">
        <v>65957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22713</v>
      </c>
      <c r="G2030" s="3" t="str">
        <f>IFERROR(VLOOKUP(F2030,New_Glyph!E:G,3,0),VLOOKUP(F2030,CID_MAP!A:D,4,0))</f>
        <v>uni6BBC-JP</v>
      </c>
    </row>
    <row r="2031" spans="1:7" ht="25.05" customHeight="1" x14ac:dyDescent="0.7">
      <c r="A2031" s="6" t="s">
        <v>67805</v>
      </c>
      <c r="B2031" s="3" t="s">
        <v>66341</v>
      </c>
      <c r="C2031" s="3" t="str">
        <f t="shared" si="30"/>
        <v>毅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22731</v>
      </c>
      <c r="G2031" s="3" t="str">
        <f>IFERROR(VLOOKUP(F2031,New_Glyph!E:G,3,0),VLOOKUP(F2031,CID_MAP!A:D,4,0))</f>
        <v>uni6BC5-JP</v>
      </c>
    </row>
    <row r="2032" spans="1:7" ht="25.05" customHeight="1" x14ac:dyDescent="0.7">
      <c r="A2032" s="6" t="s">
        <v>67806</v>
      </c>
      <c r="B2032" s="3" t="s">
        <v>66341</v>
      </c>
      <c r="C2032" s="3" t="str">
        <f t="shared" si="30"/>
        <v>毆</v>
      </c>
      <c r="D2032" s="3" t="s">
        <v>65957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22733</v>
      </c>
      <c r="G2032" s="3" t="str">
        <f>IFERROR(VLOOKUP(F2032,New_Glyph!E:G,3,0),VLOOKUP(F2032,CID_MAP!A:D,4,0))</f>
        <v>uni6BC6-JP</v>
      </c>
    </row>
    <row r="2033" spans="1:7" ht="25.05" customHeight="1" x14ac:dyDescent="0.7">
      <c r="A2033" s="6" t="s">
        <v>67807</v>
      </c>
      <c r="B2033" s="3" t="s">
        <v>66341</v>
      </c>
      <c r="C2033" s="3" t="str">
        <f t="shared" si="30"/>
        <v>毋</v>
      </c>
      <c r="D2033" s="3" t="s">
        <v>66339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22745</v>
      </c>
      <c r="G2033" s="3" t="str">
        <f>IFERROR(VLOOKUP(F2033,New_Glyph!E:G,3,0),VLOOKUP(F2033,CID_MAP!A:D,4,0))</f>
        <v>uni6BCB-JP</v>
      </c>
    </row>
    <row r="2034" spans="1:7" ht="25.05" customHeight="1" x14ac:dyDescent="0.7">
      <c r="A2034" s="6" t="s">
        <v>67808</v>
      </c>
      <c r="B2034" s="3" t="s">
        <v>66341</v>
      </c>
      <c r="C2034" s="3" t="str">
        <f t="shared" si="30"/>
        <v>毒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22760</v>
      </c>
      <c r="G2034" s="3" t="str">
        <f>IFERROR(VLOOKUP(F2034,New_Glyph!E:G,3,0),VLOOKUP(F2034,CID_MAP!A:D,4,0))</f>
        <v>uni6BD2-JP</v>
      </c>
    </row>
    <row r="2035" spans="1:7" ht="25.05" customHeight="1" x14ac:dyDescent="0.7">
      <c r="A2035" s="6" t="s">
        <v>67809</v>
      </c>
      <c r="B2035" s="3" t="s">
        <v>66341</v>
      </c>
      <c r="C2035" s="3" t="str">
        <f t="shared" si="30"/>
        <v>毓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22764</v>
      </c>
      <c r="G2035" s="3" t="str">
        <f>IFERROR(VLOOKUP(F2035,New_Glyph!E:G,3,0),VLOOKUP(F2035,CID_MAP!A:D,4,0))</f>
        <v>uni6BD3-JP</v>
      </c>
    </row>
    <row r="2036" spans="1:7" ht="25.05" customHeight="1" x14ac:dyDescent="0.7">
      <c r="A2036" s="6" t="s">
        <v>67810</v>
      </c>
      <c r="B2036" s="3" t="s">
        <v>66328</v>
      </c>
      <c r="C2036" s="3" t="str">
        <f t="shared" si="30"/>
        <v>氈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22853</v>
      </c>
      <c r="G2036" s="3" t="str">
        <f>IFERROR(VLOOKUP(F2036,New_Glyph!E:G,3,0),VLOOKUP(F2036,CID_MAP!A:D,4,0))</f>
        <v>uni6C08-JP</v>
      </c>
    </row>
    <row r="2037" spans="1:7" ht="25.05" customHeight="1" x14ac:dyDescent="0.7">
      <c r="A2037" s="6" t="s">
        <v>67810</v>
      </c>
      <c r="B2037" s="3" t="s">
        <v>66329</v>
      </c>
      <c r="C2037" s="3" t="str">
        <f t="shared" si="30"/>
        <v>氈</v>
      </c>
      <c r="D2037" s="3" t="s">
        <v>65957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62362</v>
      </c>
      <c r="G2037" s="3" t="str">
        <f>IFERROR(VLOOKUP(F2037,New_Glyph!E:G,3,0),VLOOKUP(F2037,CID_MAP!A:D,4,0))</f>
        <v>uni6C08uE0102-JP</v>
      </c>
    </row>
    <row r="2038" spans="1:7" ht="25.05" customHeight="1" x14ac:dyDescent="0.7">
      <c r="A2038" s="6" t="s">
        <v>67810</v>
      </c>
      <c r="B2038" s="3" t="s">
        <v>66091</v>
      </c>
      <c r="C2038" s="3" t="str">
        <f t="shared" si="30"/>
        <v>氈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62361</v>
      </c>
      <c r="G2038" s="3" t="str">
        <f>IFERROR(VLOOKUP(F2038,New_Glyph!E:G,3,0),VLOOKUP(F2038,CID_MAP!A:D,4,0))</f>
        <v>uni6C08uE0101-JP</v>
      </c>
    </row>
    <row r="2039" spans="1:7" ht="25.05" customHeight="1" x14ac:dyDescent="0.7">
      <c r="A2039" s="6" t="s">
        <v>67811</v>
      </c>
      <c r="B2039" s="3" t="s">
        <v>66341</v>
      </c>
      <c r="C2039" s="3" t="str">
        <f t="shared" si="30"/>
        <v>氎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22865</v>
      </c>
      <c r="G2039" s="3" t="str">
        <f>IFERROR(VLOOKUP(F2039,New_Glyph!E:G,3,0),VLOOKUP(F2039,CID_MAP!A:D,4,0))</f>
        <v>uni6C0E-JP</v>
      </c>
    </row>
    <row r="2040" spans="1:7" ht="25.05" customHeight="1" x14ac:dyDescent="0.7">
      <c r="A2040" s="6" t="s">
        <v>67812</v>
      </c>
      <c r="B2040" s="3" t="s">
        <v>66341</v>
      </c>
      <c r="C2040" s="3" t="str">
        <f t="shared" si="30"/>
        <v>氐</v>
      </c>
      <c r="D2040" s="3" t="s">
        <v>65957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22869</v>
      </c>
      <c r="G2040" s="3" t="str">
        <f>IFERROR(VLOOKUP(F2040,New_Glyph!E:G,3,0),VLOOKUP(F2040,CID_MAP!A:D,4,0))</f>
        <v>uni6C10-JP</v>
      </c>
    </row>
    <row r="2041" spans="1:7" ht="25.05" customHeight="1" x14ac:dyDescent="0.7">
      <c r="A2041" s="6" t="s">
        <v>67813</v>
      </c>
      <c r="B2041" s="3" t="s">
        <v>66331</v>
      </c>
      <c r="C2041" s="3" t="str">
        <f t="shared" si="30"/>
        <v>氓</v>
      </c>
      <c r="D2041" s="3" t="s">
        <v>65957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22876</v>
      </c>
      <c r="G2041" s="3" t="str">
        <f>IFERROR(VLOOKUP(F2041,New_Glyph!E:G,3,0),VLOOKUP(F2041,CID_MAP!A:D,4,0))</f>
        <v>uni6C13-JP</v>
      </c>
    </row>
    <row r="2042" spans="1:7" ht="25.05" customHeight="1" x14ac:dyDescent="0.7">
      <c r="A2042" s="6" t="s">
        <v>67814</v>
      </c>
      <c r="B2042" s="3" t="s">
        <v>66341</v>
      </c>
      <c r="C2042" s="3" t="str">
        <f t="shared" si="30"/>
        <v>气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22880</v>
      </c>
      <c r="G2042" s="3" t="str">
        <f>IFERROR(VLOOKUP(F2042,New_Glyph!E:G,3,0),VLOOKUP(F2042,CID_MAP!A:D,4,0))</f>
        <v>uni6C14-CN</v>
      </c>
    </row>
    <row r="2043" spans="1:7" ht="25.05" customHeight="1" x14ac:dyDescent="0.7">
      <c r="A2043" s="6" t="s">
        <v>67815</v>
      </c>
      <c r="B2043" s="3" t="s">
        <v>66341</v>
      </c>
      <c r="C2043" s="3" t="str">
        <f t="shared" si="30"/>
        <v>氛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22888</v>
      </c>
      <c r="G2043" s="3" t="str">
        <f>IFERROR(VLOOKUP(F2043,New_Glyph!E:G,3,0),VLOOKUP(F2043,CID_MAP!A:D,4,0))</f>
        <v>uni6C1B-JP</v>
      </c>
    </row>
    <row r="2044" spans="1:7" ht="25.05" customHeight="1" x14ac:dyDescent="0.7">
      <c r="A2044" s="6" t="s">
        <v>67816</v>
      </c>
      <c r="B2044" s="3" t="s">
        <v>66341</v>
      </c>
      <c r="C2044" s="3" t="str">
        <f t="shared" si="30"/>
        <v>求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22942</v>
      </c>
      <c r="G2044" s="3" t="str">
        <f>IFERROR(VLOOKUP(F2044,New_Glyph!E:G,3,0),VLOOKUP(F2044,CID_MAP!A:D,4,0))</f>
        <v>uni6C42-CN</v>
      </c>
    </row>
    <row r="2045" spans="1:7" ht="25.05" customHeight="1" x14ac:dyDescent="0.7">
      <c r="A2045" s="6" t="s">
        <v>67817</v>
      </c>
      <c r="B2045" s="3" t="s">
        <v>66341</v>
      </c>
      <c r="C2045" s="3" t="str">
        <f t="shared" si="30"/>
        <v>汍</v>
      </c>
      <c r="D2045" s="3" t="s">
        <v>65957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22958</v>
      </c>
      <c r="G2045" s="3" t="str">
        <f>IFERROR(VLOOKUP(F2045,New_Glyph!E:G,3,0),VLOOKUP(F2045,CID_MAP!A:D,4,0))</f>
        <v>uni6C4D-JP</v>
      </c>
    </row>
    <row r="2046" spans="1:7" ht="25.05" customHeight="1" x14ac:dyDescent="0.7">
      <c r="A2046" s="6" t="s">
        <v>67818</v>
      </c>
      <c r="B2046" s="3" t="s">
        <v>66341</v>
      </c>
      <c r="C2046" s="3" t="str">
        <f t="shared" si="30"/>
        <v>汎</v>
      </c>
      <c r="D2046" s="3" t="s">
        <v>65957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22961</v>
      </c>
      <c r="G2046" s="3" t="str">
        <f>IFERROR(VLOOKUP(F2046,New_Glyph!E:G,3,0),VLOOKUP(F2046,CID_MAP!A:D,4,0))</f>
        <v>uni6C4E-JP</v>
      </c>
    </row>
    <row r="2047" spans="1:7" ht="25.05" customHeight="1" x14ac:dyDescent="0.7">
      <c r="A2047" s="6" t="s">
        <v>67819</v>
      </c>
      <c r="B2047" s="3" t="s">
        <v>66341</v>
      </c>
      <c r="C2047" s="3" t="str">
        <f t="shared" si="30"/>
        <v>汒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22965</v>
      </c>
      <c r="G2047" s="3" t="str">
        <f>IFERROR(VLOOKUP(F2047,New_Glyph!E:G,3,0),VLOOKUP(F2047,CID_MAP!A:D,4,0))</f>
        <v>uni6C52-JP</v>
      </c>
    </row>
    <row r="2048" spans="1:7" ht="25.05" customHeight="1" x14ac:dyDescent="0.7">
      <c r="A2048" s="6" t="s">
        <v>67820</v>
      </c>
      <c r="B2048" s="3" t="s">
        <v>66341</v>
      </c>
      <c r="C2048" s="3" t="str">
        <f t="shared" si="30"/>
        <v>汛</v>
      </c>
      <c r="D2048" s="3" t="s">
        <v>65957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22979</v>
      </c>
      <c r="G2048" s="3" t="str">
        <f>IFERROR(VLOOKUP(F2048,New_Glyph!E:G,3,0),VLOOKUP(F2048,CID_MAP!A:D,4,0))</f>
        <v>uni6C5B-JP</v>
      </c>
    </row>
    <row r="2049" spans="1:7" ht="25.05" customHeight="1" x14ac:dyDescent="0.7">
      <c r="A2049" s="6" t="s">
        <v>67821</v>
      </c>
      <c r="B2049" s="3" t="s">
        <v>66341</v>
      </c>
      <c r="C2049" s="3" t="str">
        <f t="shared" si="30"/>
        <v>江</v>
      </c>
      <c r="D2049" s="3" t="s">
        <v>66339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22986</v>
      </c>
      <c r="G2049" s="3" t="str">
        <f>IFERROR(VLOOKUP(F2049,New_Glyph!E:G,3,0),VLOOKUP(F2049,CID_MAP!A:D,4,0))</f>
        <v>uni6C5F-JP</v>
      </c>
    </row>
    <row r="2050" spans="1:7" ht="25.05" customHeight="1" x14ac:dyDescent="0.7">
      <c r="A2050" s="6" t="s">
        <v>67822</v>
      </c>
      <c r="B2050" s="3" t="s">
        <v>66341</v>
      </c>
      <c r="C2050" s="3" t="str">
        <f t="shared" si="30"/>
        <v>汧</v>
      </c>
      <c r="D2050" s="3" t="s">
        <v>65957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22995</v>
      </c>
      <c r="G2050" s="3" t="str">
        <f>IFERROR(VLOOKUP(F2050,New_Glyph!E:G,3,0),VLOOKUP(F2050,CID_MAP!A:D,4,0))</f>
        <v>uni6C67-JP</v>
      </c>
    </row>
    <row r="2051" spans="1:7" ht="25.05" customHeight="1" x14ac:dyDescent="0.7">
      <c r="A2051" s="6" t="s">
        <v>67823</v>
      </c>
      <c r="B2051" s="3" t="s">
        <v>66341</v>
      </c>
      <c r="C2051" s="3" t="str">
        <f t="shared" si="30"/>
        <v>汪</v>
      </c>
      <c r="D2051" s="3" t="s">
        <v>66339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23000</v>
      </c>
      <c r="G2051" s="3" t="str">
        <f>IFERROR(VLOOKUP(F2051,New_Glyph!E:G,3,0),VLOOKUP(F2051,CID_MAP!A:D,4,0))</f>
        <v>uni6C6A-JP</v>
      </c>
    </row>
    <row r="2052" spans="1:7" ht="25.05" customHeight="1" x14ac:dyDescent="0.7">
      <c r="A2052" s="6" t="s">
        <v>67824</v>
      </c>
      <c r="B2052" s="3" t="s">
        <v>66341</v>
      </c>
      <c r="C2052" s="3" t="str">
        <f t="shared" si="30"/>
        <v>汭</v>
      </c>
      <c r="D2052" s="3" t="s">
        <v>65957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23003</v>
      </c>
      <c r="G2052" s="3" t="str">
        <f>IFERROR(VLOOKUP(F2052,New_Glyph!E:G,3,0),VLOOKUP(F2052,CID_MAP!A:D,4,0))</f>
        <v>uni6C6D-JP</v>
      </c>
    </row>
    <row r="2053" spans="1:7" ht="25.05" customHeight="1" x14ac:dyDescent="0.7">
      <c r="A2053" s="6" t="s">
        <v>67824</v>
      </c>
      <c r="B2053" s="3" t="s">
        <v>66328</v>
      </c>
      <c r="C2053" s="3" t="str">
        <f t="shared" si="30"/>
        <v>汭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23003</v>
      </c>
      <c r="G2053" s="3" t="str">
        <f>IFERROR(VLOOKUP(F2053,New_Glyph!E:G,3,0),VLOOKUP(F2053,CID_MAP!A:D,4,0))</f>
        <v>uni6C6D-JP</v>
      </c>
    </row>
    <row r="2054" spans="1:7" ht="25.05" customHeight="1" x14ac:dyDescent="0.7">
      <c r="A2054" s="6" t="s">
        <v>67825</v>
      </c>
      <c r="B2054" s="3" t="s">
        <v>66331</v>
      </c>
      <c r="C2054" s="3" t="str">
        <f t="shared" si="30"/>
        <v>汲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61873</v>
      </c>
      <c r="G2054" s="3" t="str">
        <f>IFERROR(VLOOKUP(F2054,New_Glyph!E:G,3,0),VLOOKUP(F2054,CID_MAP!A:D,4,0))</f>
        <v>uni6C72-JP90-JP</v>
      </c>
    </row>
    <row r="2055" spans="1:7" ht="25.05" customHeight="1" x14ac:dyDescent="0.7">
      <c r="A2055" s="6" t="s">
        <v>67825</v>
      </c>
      <c r="B2055" s="3" t="s">
        <v>66328</v>
      </c>
      <c r="C2055" s="3" t="str">
        <f t="shared" si="30"/>
        <v>汲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23011</v>
      </c>
      <c r="G2055" s="3" t="str">
        <f>IFERROR(VLOOKUP(F2055,New_Glyph!E:G,3,0),VLOOKUP(F2055,CID_MAP!A:D,4,0))</f>
        <v>uni6C72-JP</v>
      </c>
    </row>
    <row r="2056" spans="1:7" ht="25.05" customHeight="1" x14ac:dyDescent="0.7">
      <c r="A2056" s="6" t="s">
        <v>67826</v>
      </c>
      <c r="B2056" s="3" t="s">
        <v>66331</v>
      </c>
      <c r="C2056" s="3" t="str">
        <f t="shared" si="30"/>
        <v>汴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23015</v>
      </c>
      <c r="G2056" s="3" t="str">
        <f>IFERROR(VLOOKUP(F2056,New_Glyph!E:G,3,0),VLOOKUP(F2056,CID_MAP!A:D,4,0))</f>
        <v>uni6C74-JP</v>
      </c>
    </row>
    <row r="2057" spans="1:7" ht="25.05" customHeight="1" x14ac:dyDescent="0.7">
      <c r="A2057" s="6" t="s">
        <v>67827</v>
      </c>
      <c r="B2057" s="3" t="s">
        <v>66341</v>
      </c>
      <c r="C2057" s="3" t="str">
        <f t="shared" si="30"/>
        <v>汶</v>
      </c>
      <c r="D2057" s="3" t="s">
        <v>65957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23019</v>
      </c>
      <c r="G2057" s="3" t="str">
        <f>IFERROR(VLOOKUP(F2057,New_Glyph!E:G,3,0),VLOOKUP(F2057,CID_MAP!A:D,4,0))</f>
        <v>uni6C76-JP</v>
      </c>
    </row>
    <row r="2058" spans="1:7" ht="25.05" customHeight="1" x14ac:dyDescent="0.7">
      <c r="A2058" s="6" t="s">
        <v>67827</v>
      </c>
      <c r="B2058" s="3" t="s">
        <v>66331</v>
      </c>
      <c r="C2058" s="3" t="str">
        <f t="shared" si="30"/>
        <v>汶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23019</v>
      </c>
      <c r="G2058" s="3" t="str">
        <f>IFERROR(VLOOKUP(F2058,New_Glyph!E:G,3,0),VLOOKUP(F2058,CID_MAP!A:D,4,0))</f>
        <v>uni6C76-JP</v>
      </c>
    </row>
    <row r="2059" spans="1:7" ht="25.05" customHeight="1" x14ac:dyDescent="0.7">
      <c r="A2059" s="6" t="s">
        <v>67828</v>
      </c>
      <c r="B2059" s="3" t="s">
        <v>66341</v>
      </c>
      <c r="C2059" s="3" t="str">
        <f t="shared" si="30"/>
        <v>汾</v>
      </c>
      <c r="D2059" s="3" t="s">
        <v>65957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23031</v>
      </c>
      <c r="G2059" s="3" t="str">
        <f>IFERROR(VLOOKUP(F2059,New_Glyph!E:G,3,0),VLOOKUP(F2059,CID_MAP!A:D,4,0))</f>
        <v>uni6C7E-JP</v>
      </c>
    </row>
    <row r="2060" spans="1:7" ht="25.05" customHeight="1" x14ac:dyDescent="0.7">
      <c r="A2060" s="6" t="s">
        <v>67829</v>
      </c>
      <c r="B2060" s="3" t="s">
        <v>66341</v>
      </c>
      <c r="C2060" s="3" t="str">
        <f t="shared" si="30"/>
        <v>沄</v>
      </c>
      <c r="D2060" s="3" t="s">
        <v>66339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23040</v>
      </c>
      <c r="G2060" s="3" t="str">
        <f>IFERROR(VLOOKUP(F2060,New_Glyph!E:G,3,0),VLOOKUP(F2060,CID_MAP!A:D,4,0))</f>
        <v>uni6C84-JP</v>
      </c>
    </row>
    <row r="2061" spans="1:7" ht="25.05" customHeight="1" x14ac:dyDescent="0.7">
      <c r="A2061" s="6" t="s">
        <v>67830</v>
      </c>
      <c r="B2061" s="3" t="s">
        <v>66341</v>
      </c>
      <c r="C2061" s="3" t="str">
        <f t="shared" si="30"/>
        <v>沈</v>
      </c>
      <c r="D2061" s="3" t="s">
        <v>65957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23047</v>
      </c>
      <c r="G2061" s="3" t="str">
        <f>IFERROR(VLOOKUP(F2061,New_Glyph!E:G,3,0),VLOOKUP(F2061,CID_MAP!A:D,4,0))</f>
        <v>uni6C88-CN</v>
      </c>
    </row>
    <row r="2062" spans="1:7" ht="25.05" customHeight="1" x14ac:dyDescent="0.7">
      <c r="A2062" s="6" t="s">
        <v>67831</v>
      </c>
      <c r="B2062" s="3" t="s">
        <v>66341</v>
      </c>
      <c r="C2062" s="3" t="str">
        <f t="shared" si="30"/>
        <v>沗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23071</v>
      </c>
      <c r="G2062" s="3" t="str">
        <f>IFERROR(VLOOKUP(F2062,New_Glyph!E:G,3,0),VLOOKUP(F2062,CID_MAP!A:D,4,0))</f>
        <v>uni6C97-JP</v>
      </c>
    </row>
    <row r="2063" spans="1:7" ht="25.05" customHeight="1" x14ac:dyDescent="0.7">
      <c r="A2063" s="6" t="s">
        <v>67832</v>
      </c>
      <c r="B2063" s="3" t="s">
        <v>66341</v>
      </c>
      <c r="C2063" s="3" t="str">
        <f t="shared" si="30"/>
        <v>没</v>
      </c>
      <c r="D2063" s="3" t="s">
        <v>65957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23086</v>
      </c>
      <c r="G2063" s="3" t="str">
        <f>IFERROR(VLOOKUP(F2063,New_Glyph!E:G,3,0),VLOOKUP(F2063,CID_MAP!A:D,4,0))</f>
        <v>uni6CA1-JP</v>
      </c>
    </row>
    <row r="2064" spans="1:7" ht="25.05" customHeight="1" x14ac:dyDescent="0.7">
      <c r="A2064" s="6" t="s">
        <v>67833</v>
      </c>
      <c r="B2064" s="3" t="s">
        <v>66328</v>
      </c>
      <c r="C2064" s="3" t="str">
        <f t="shared" si="30"/>
        <v>沪</v>
      </c>
      <c r="D2064" s="3" t="s">
        <v>65957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23097</v>
      </c>
      <c r="G2064" s="3" t="str">
        <f>IFERROR(VLOOKUP(F2064,New_Glyph!E:G,3,0),VLOOKUP(F2064,CID_MAP!A:D,4,0))</f>
        <v>uni6CAA-JP</v>
      </c>
    </row>
    <row r="2065" spans="1:7" ht="25.05" customHeight="1" x14ac:dyDescent="0.7">
      <c r="A2065" s="6" t="s">
        <v>67834</v>
      </c>
      <c r="B2065" s="3" t="s">
        <v>66328</v>
      </c>
      <c r="C2065" s="3" t="str">
        <f t="shared" si="30"/>
        <v>沿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23127</v>
      </c>
      <c r="G2065" s="3" t="str">
        <f>IFERROR(VLOOKUP(F2065,New_Glyph!E:G,3,0),VLOOKUP(F2065,CID_MAP!A:D,4,0))</f>
        <v>uni6CBF-JP</v>
      </c>
    </row>
    <row r="2066" spans="1:7" ht="25.05" customHeight="1" x14ac:dyDescent="0.7">
      <c r="A2066" s="6" t="s">
        <v>67834</v>
      </c>
      <c r="B2066" s="3" t="s">
        <v>66327</v>
      </c>
      <c r="C2066" s="3" t="str">
        <f t="shared" si="30"/>
        <v>沿</v>
      </c>
      <c r="D2066" s="3" t="s">
        <v>65957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62367</v>
      </c>
      <c r="G2066" s="3" t="str">
        <f>IFERROR(VLOOKUP(F2066,New_Glyph!E:G,3,0),VLOOKUP(F2066,CID_MAP!A:D,4,0))</f>
        <v>uni6CBFuE0102-JP</v>
      </c>
    </row>
    <row r="2067" spans="1:7" ht="25.05" customHeight="1" x14ac:dyDescent="0.7">
      <c r="A2067" s="6" t="s">
        <v>67835</v>
      </c>
      <c r="B2067" s="3" t="s">
        <v>66341</v>
      </c>
      <c r="C2067" s="3" t="str">
        <f t="shared" si="30"/>
        <v>泉</v>
      </c>
      <c r="D2067" s="3" t="s">
        <v>66339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23141</v>
      </c>
      <c r="G2067" s="3" t="str">
        <f>IFERROR(VLOOKUP(F2067,New_Glyph!E:G,3,0),VLOOKUP(F2067,CID_MAP!A:D,4,0))</f>
        <v>uni6CC9-JP</v>
      </c>
    </row>
    <row r="2068" spans="1:7" ht="25.05" customHeight="1" x14ac:dyDescent="0.7">
      <c r="A2068" s="6" t="s">
        <v>67836</v>
      </c>
      <c r="B2068" s="3" t="s">
        <v>66341</v>
      </c>
      <c r="C2068" s="3" t="str">
        <f t="shared" si="30"/>
        <v>泒</v>
      </c>
      <c r="D2068" s="3" t="s">
        <v>65957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23152</v>
      </c>
      <c r="G2068" s="3" t="str">
        <f>IFERROR(VLOOKUP(F2068,New_Glyph!E:G,3,0),VLOOKUP(F2068,CID_MAP!A:D,4,0))</f>
        <v>uni6CD2-JP</v>
      </c>
    </row>
    <row r="2069" spans="1:7" ht="25.05" customHeight="1" x14ac:dyDescent="0.7">
      <c r="A2069" s="6" t="s">
        <v>67837</v>
      </c>
      <c r="B2069" s="3" t="s">
        <v>66341</v>
      </c>
      <c r="C2069" s="3" t="str">
        <f t="shared" si="30"/>
        <v>泙</v>
      </c>
      <c r="D2069" s="3" t="s">
        <v>65957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23164</v>
      </c>
      <c r="G2069" s="3" t="str">
        <f>IFERROR(VLOOKUP(F2069,New_Glyph!E:G,3,0),VLOOKUP(F2069,CID_MAP!A:D,4,0))</f>
        <v>uni6CD9-JP</v>
      </c>
    </row>
    <row r="2070" spans="1:7" ht="25.05" customHeight="1" x14ac:dyDescent="0.7">
      <c r="A2070" s="6" t="s">
        <v>67838</v>
      </c>
      <c r="B2070" s="3" t="s">
        <v>66331</v>
      </c>
      <c r="C2070" s="3" t="str">
        <f t="shared" si="30"/>
        <v>泡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23180</v>
      </c>
      <c r="G2070" s="3" t="str">
        <f>IFERROR(VLOOKUP(F2070,New_Glyph!E:G,3,0),VLOOKUP(F2070,CID_MAP!A:D,4,0))</f>
        <v>uni6CE1-JP</v>
      </c>
    </row>
    <row r="2071" spans="1:7" ht="25.05" customHeight="1" x14ac:dyDescent="0.7">
      <c r="A2071" s="6" t="s">
        <v>67838</v>
      </c>
      <c r="B2071" s="3" t="s">
        <v>66328</v>
      </c>
      <c r="C2071" s="3" t="str">
        <f t="shared" si="30"/>
        <v>泡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62368</v>
      </c>
      <c r="G2071" s="3" t="str">
        <f>IFERROR(VLOOKUP(F2071,New_Glyph!E:G,3,0),VLOOKUP(F2071,CID_MAP!A:D,4,0))</f>
        <v>uni6CE1uE0101-JP</v>
      </c>
    </row>
    <row r="2072" spans="1:7" ht="25.05" customHeight="1" x14ac:dyDescent="0.7">
      <c r="A2072" s="6" t="s">
        <v>67839</v>
      </c>
      <c r="B2072" s="3" t="s">
        <v>66331</v>
      </c>
      <c r="C2072" s="3" t="str">
        <f t="shared" si="30"/>
        <v>泧</v>
      </c>
      <c r="D2072" s="3" t="s">
        <v>65957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23189</v>
      </c>
      <c r="G2072" s="3" t="str">
        <f>IFERROR(VLOOKUP(F2072,New_Glyph!E:G,3,0),VLOOKUP(F2072,CID_MAP!A:D,4,0))</f>
        <v>uni6CE7-JP</v>
      </c>
    </row>
    <row r="2073" spans="1:7" ht="25.05" customHeight="1" x14ac:dyDescent="0.7">
      <c r="A2073" s="6" t="s">
        <v>67840</v>
      </c>
      <c r="B2073" s="3" t="s">
        <v>66328</v>
      </c>
      <c r="C2073" s="3" t="str">
        <f t="shared" si="30"/>
        <v>注</v>
      </c>
      <c r="D2073" s="3" t="s">
        <v>65957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23191</v>
      </c>
      <c r="G2073" s="3" t="str">
        <f>IFERROR(VLOOKUP(F2073,New_Glyph!E:G,3,0),VLOOKUP(F2073,CID_MAP!A:D,4,0))</f>
        <v>uni6CE8-JP</v>
      </c>
    </row>
    <row r="2074" spans="1:7" ht="25.05" customHeight="1" x14ac:dyDescent="0.7">
      <c r="A2074" s="6" t="s">
        <v>67840</v>
      </c>
      <c r="B2074" s="3" t="s">
        <v>66329</v>
      </c>
      <c r="C2074" s="3" t="str">
        <f t="shared" si="30"/>
        <v>注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62369</v>
      </c>
      <c r="G2074" s="3" t="str">
        <f>IFERROR(VLOOKUP(F2074,New_Glyph!E:G,3,0),VLOOKUP(F2074,CID_MAP!A:D,4,0))</f>
        <v>uni6CE8uE0101-JP</v>
      </c>
    </row>
    <row r="2075" spans="1:7" ht="25.05" customHeight="1" x14ac:dyDescent="0.7">
      <c r="A2075" s="6" t="s">
        <v>67841</v>
      </c>
      <c r="B2075" s="3" t="s">
        <v>66341</v>
      </c>
      <c r="C2075" s="3" t="str">
        <f t="shared" si="30"/>
        <v>泰</v>
      </c>
      <c r="D2075" s="3" t="s">
        <v>65957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23204</v>
      </c>
      <c r="G2075" s="3" t="str">
        <f>IFERROR(VLOOKUP(F2075,New_Glyph!E:G,3,0),VLOOKUP(F2075,CID_MAP!A:D,4,0))</f>
        <v>uni6CF0-JP</v>
      </c>
    </row>
    <row r="2076" spans="1:7" ht="25.05" customHeight="1" x14ac:dyDescent="0.7">
      <c r="A2076" s="6" t="s">
        <v>67842</v>
      </c>
      <c r="B2076" s="3" t="s">
        <v>66341</v>
      </c>
      <c r="C2076" s="3" t="str">
        <f t="shared" si="30"/>
        <v>泳</v>
      </c>
      <c r="D2076" s="3" t="s">
        <v>66339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23210</v>
      </c>
      <c r="G2076" s="3" t="str">
        <f>IFERROR(VLOOKUP(F2076,New_Glyph!E:G,3,0),VLOOKUP(F2076,CID_MAP!A:D,4,0))</f>
        <v>uni6CF3-JP</v>
      </c>
    </row>
    <row r="2077" spans="1:7" ht="25.05" customHeight="1" x14ac:dyDescent="0.7">
      <c r="A2077" s="6" t="s">
        <v>67843</v>
      </c>
      <c r="B2077" s="3" t="s">
        <v>66341</v>
      </c>
      <c r="C2077" s="3" t="str">
        <f t="shared" si="30"/>
        <v>泻</v>
      </c>
      <c r="D2077" s="3" t="s">
        <v>65957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23218</v>
      </c>
      <c r="G2077" s="3" t="str">
        <f>IFERROR(VLOOKUP(F2077,New_Glyph!E:G,3,0),VLOOKUP(F2077,CID_MAP!A:D,4,0))</f>
        <v>uni6CFB-JP</v>
      </c>
    </row>
    <row r="2078" spans="1:7" ht="25.05" customHeight="1" x14ac:dyDescent="0.7">
      <c r="A2078" s="6" t="s">
        <v>67844</v>
      </c>
      <c r="B2078" s="3" t="s">
        <v>66341</v>
      </c>
      <c r="C2078" s="3" t="str">
        <f t="shared" si="30"/>
        <v>洁</v>
      </c>
      <c r="D2078" s="3" t="s">
        <v>66339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23226</v>
      </c>
      <c r="G2078" s="3" t="str">
        <f>IFERROR(VLOOKUP(F2078,New_Glyph!E:G,3,0),VLOOKUP(F2078,CID_MAP!A:D,4,0))</f>
        <v>uni6D01-CN</v>
      </c>
    </row>
    <row r="2079" spans="1:7" ht="25.05" customHeight="1" x14ac:dyDescent="0.7">
      <c r="A2079" s="6" t="s">
        <v>67845</v>
      </c>
      <c r="B2079" s="3" t="s">
        <v>66341</v>
      </c>
      <c r="C2079" s="3" t="str">
        <f t="shared" si="30"/>
        <v>洚</v>
      </c>
      <c r="D2079" s="3" t="s">
        <v>66339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23254</v>
      </c>
      <c r="G2079" s="3" t="str">
        <f>IFERROR(VLOOKUP(F2079,New_Glyph!E:G,3,0),VLOOKUP(F2079,CID_MAP!A:D,4,0))</f>
        <v>uni6D1A-JP</v>
      </c>
    </row>
    <row r="2080" spans="1:7" ht="25.05" customHeight="1" x14ac:dyDescent="0.7">
      <c r="A2080" s="6" t="s">
        <v>67846</v>
      </c>
      <c r="B2080" s="3" t="s">
        <v>66341</v>
      </c>
      <c r="C2080" s="3" t="str">
        <f t="shared" si="30"/>
        <v>津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23270</v>
      </c>
      <c r="G2080" s="3" t="str">
        <f>IFERROR(VLOOKUP(F2080,New_Glyph!E:G,3,0),VLOOKUP(F2080,CID_MAP!A:D,4,0))</f>
        <v>uni6D25-JP</v>
      </c>
    </row>
    <row r="2081" spans="1:7" ht="25.05" customHeight="1" x14ac:dyDescent="0.7">
      <c r="A2081" s="6" t="s">
        <v>67847</v>
      </c>
      <c r="B2081" s="3" t="s">
        <v>66341</v>
      </c>
      <c r="C2081" s="3" t="str">
        <f t="shared" si="30"/>
        <v>洩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23276</v>
      </c>
      <c r="G2081" s="3" t="str">
        <f>IFERROR(VLOOKUP(F2081,New_Glyph!E:G,3,0),VLOOKUP(F2081,CID_MAP!A:D,4,0))</f>
        <v>uni6D29-JP</v>
      </c>
    </row>
    <row r="2082" spans="1:7" ht="25.05" customHeight="1" x14ac:dyDescent="0.7">
      <c r="A2082" s="6" t="s">
        <v>67848</v>
      </c>
      <c r="B2082" s="3" t="s">
        <v>66341</v>
      </c>
      <c r="C2082" s="3" t="str">
        <f t="shared" si="30"/>
        <v>洯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23282</v>
      </c>
      <c r="G2082" s="3" t="str">
        <f>IFERROR(VLOOKUP(F2082,New_Glyph!E:G,3,0),VLOOKUP(F2082,CID_MAP!A:D,4,0))</f>
        <v>uni6D2F-JP</v>
      </c>
    </row>
    <row r="2083" spans="1:7" ht="25.05" customHeight="1" x14ac:dyDescent="0.7">
      <c r="A2083" s="6" t="s">
        <v>67849</v>
      </c>
      <c r="B2083" s="3" t="s">
        <v>66341</v>
      </c>
      <c r="C2083" s="3" t="str">
        <f t="shared" si="30"/>
        <v>洴</v>
      </c>
      <c r="D2083" s="3" t="s">
        <v>65957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23295</v>
      </c>
      <c r="G2083" s="3" t="str">
        <f>IFERROR(VLOOKUP(F2083,New_Glyph!E:G,3,0),VLOOKUP(F2083,CID_MAP!A:D,4,0))</f>
        <v>uni6D34-JP</v>
      </c>
    </row>
    <row r="2084" spans="1:7" ht="25.05" customHeight="1" x14ac:dyDescent="0.7">
      <c r="A2084" s="6" t="s">
        <v>67850</v>
      </c>
      <c r="B2084" s="3" t="s">
        <v>66328</v>
      </c>
      <c r="C2084" s="3" t="str">
        <f t="shared" si="30"/>
        <v>派</v>
      </c>
      <c r="D2084" s="3" t="s">
        <v>65957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23307</v>
      </c>
      <c r="G2084" s="3" t="str">
        <f>IFERROR(VLOOKUP(F2084,New_Glyph!E:G,3,0),VLOOKUP(F2084,CID_MAP!A:D,4,0))</f>
        <v>uni6D3E-JP</v>
      </c>
    </row>
    <row r="2085" spans="1:7" ht="25.05" customHeight="1" x14ac:dyDescent="0.7">
      <c r="A2085" s="6" t="s">
        <v>67850</v>
      </c>
      <c r="B2085" s="3" t="s">
        <v>66329</v>
      </c>
      <c r="C2085" s="3" t="str">
        <f t="shared" si="30"/>
        <v>派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62371</v>
      </c>
      <c r="G2085" s="3" t="str">
        <f>IFERROR(VLOOKUP(F2085,New_Glyph!E:G,3,0),VLOOKUP(F2085,CID_MAP!A:D,4,0))</f>
        <v>uni6D3EuE0102-JP</v>
      </c>
    </row>
    <row r="2086" spans="1:7" ht="25.05" customHeight="1" x14ac:dyDescent="0.7">
      <c r="A2086" s="6" t="s">
        <v>67851</v>
      </c>
      <c r="B2086" s="3" t="s">
        <v>66341</v>
      </c>
      <c r="C2086" s="3" t="str">
        <f t="shared" si="30"/>
        <v>洿</v>
      </c>
      <c r="D2086" s="3" t="s">
        <v>66339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23309</v>
      </c>
      <c r="G2086" s="3" t="str">
        <f>IFERROR(VLOOKUP(F2086,New_Glyph!E:G,3,0),VLOOKUP(F2086,CID_MAP!A:D,4,0))</f>
        <v>uni6D3F-JP</v>
      </c>
    </row>
    <row r="2087" spans="1:7" ht="25.05" customHeight="1" x14ac:dyDescent="0.7">
      <c r="A2087" s="6" t="s">
        <v>67852</v>
      </c>
      <c r="B2087" s="3" t="s">
        <v>66341</v>
      </c>
      <c r="C2087" s="3" t="str">
        <f t="shared" si="30"/>
        <v>流</v>
      </c>
      <c r="D2087" s="3" t="s">
        <v>65957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23312</v>
      </c>
      <c r="G2087" s="3" t="str">
        <f>IFERROR(VLOOKUP(F2087,New_Glyph!E:G,3,0),VLOOKUP(F2087,CID_MAP!A:D,4,0))</f>
        <v>uni6D41-JP</v>
      </c>
    </row>
    <row r="2088" spans="1:7" ht="25.05" customHeight="1" x14ac:dyDescent="0.7">
      <c r="A2088" s="6" t="s">
        <v>67853</v>
      </c>
      <c r="B2088" s="3" t="s">
        <v>66331</v>
      </c>
      <c r="C2088" s="3" t="str">
        <f t="shared" si="30"/>
        <v>浩</v>
      </c>
      <c r="D2088" s="3" t="s">
        <v>65957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23365</v>
      </c>
      <c r="G2088" s="3" t="str">
        <f>IFERROR(VLOOKUP(F2088,New_Glyph!E:G,3,0),VLOOKUP(F2088,CID_MAP!A:D,4,0))</f>
        <v>uni6D69-JP</v>
      </c>
    </row>
    <row r="2089" spans="1:7" ht="25.05" customHeight="1" x14ac:dyDescent="0.7">
      <c r="A2089" s="6" t="s">
        <v>67853</v>
      </c>
      <c r="B2089" s="3" t="s">
        <v>66328</v>
      </c>
      <c r="C2089" s="3" t="str">
        <f t="shared" si="30"/>
        <v>浩</v>
      </c>
      <c r="D2089" s="3" t="s">
        <v>65957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61759</v>
      </c>
      <c r="G2089" s="3" t="str">
        <f>IFERROR(VLOOKUP(F2089,New_Glyph!E:G,3,0),VLOOKUP(F2089,CID_MAP!A:D,4,0))</f>
        <v>u2F903-JP</v>
      </c>
    </row>
    <row r="2090" spans="1:7" ht="25.05" customHeight="1" x14ac:dyDescent="0.7">
      <c r="A2090" s="6" t="s">
        <v>67854</v>
      </c>
      <c r="B2090" s="3" t="s">
        <v>66331</v>
      </c>
      <c r="C2090" s="3" t="str">
        <f t="shared" ref="C2090:C2153" si="31">_xlfn.UNICHAR(HEX2DEC(A2090))</f>
        <v>浮</v>
      </c>
      <c r="D2090" s="3" t="s">
        <v>65957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23373</v>
      </c>
      <c r="G2090" s="3" t="str">
        <f>IFERROR(VLOOKUP(F2090,New_Glyph!E:G,3,0),VLOOKUP(F2090,CID_MAP!A:D,4,0))</f>
        <v>uni6D6E-JP</v>
      </c>
    </row>
    <row r="2091" spans="1:7" ht="25.05" customHeight="1" x14ac:dyDescent="0.7">
      <c r="A2091" s="6" t="s">
        <v>67854</v>
      </c>
      <c r="B2091" s="3" t="s">
        <v>66328</v>
      </c>
      <c r="C2091" s="3" t="str">
        <f t="shared" si="31"/>
        <v>浮</v>
      </c>
      <c r="D2091" s="3" t="s">
        <v>65957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62372</v>
      </c>
      <c r="G2091" s="3" t="str">
        <f>IFERROR(VLOOKUP(F2091,New_Glyph!E:G,3,0),VLOOKUP(F2091,CID_MAP!A:D,4,0))</f>
        <v>uni6D6EuE0101-JP</v>
      </c>
    </row>
    <row r="2092" spans="1:7" ht="25.05" customHeight="1" x14ac:dyDescent="0.7">
      <c r="A2092" s="6" t="s">
        <v>67855</v>
      </c>
      <c r="B2092" s="3" t="s">
        <v>66331</v>
      </c>
      <c r="C2092" s="3" t="str">
        <f t="shared" si="31"/>
        <v>海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23385</v>
      </c>
      <c r="G2092" s="3" t="str">
        <f>IFERROR(VLOOKUP(F2092,New_Glyph!E:G,3,0),VLOOKUP(F2092,CID_MAP!A:D,4,0))</f>
        <v>uni6D77-JP</v>
      </c>
    </row>
    <row r="2093" spans="1:7" ht="25.05" customHeight="1" x14ac:dyDescent="0.7">
      <c r="A2093" s="6" t="s">
        <v>67855</v>
      </c>
      <c r="B2093" s="3" t="s">
        <v>66328</v>
      </c>
      <c r="C2093" s="3" t="str">
        <f t="shared" si="31"/>
        <v>海</v>
      </c>
      <c r="D2093" s="3" t="s">
        <v>65957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58861</v>
      </c>
      <c r="G2093" s="3" t="str">
        <f>IFERROR(VLOOKUP(F2093,New_Glyph!E:G,3,0),VLOOKUP(F2093,CID_MAP!A:D,4,0))</f>
        <v>uniFA45-JP</v>
      </c>
    </row>
    <row r="2094" spans="1:7" ht="25.05" customHeight="1" x14ac:dyDescent="0.7">
      <c r="A2094" s="6" t="s">
        <v>67856</v>
      </c>
      <c r="B2094" s="3" t="s">
        <v>66331</v>
      </c>
      <c r="C2094" s="3" t="str">
        <f t="shared" si="31"/>
        <v>浸</v>
      </c>
      <c r="D2094" s="3" t="s">
        <v>65957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23387</v>
      </c>
      <c r="G2094" s="3" t="str">
        <f>IFERROR(VLOOKUP(F2094,New_Glyph!E:G,3,0),VLOOKUP(F2094,CID_MAP!A:D,4,0))</f>
        <v>uni6D78-JP</v>
      </c>
    </row>
    <row r="2095" spans="1:7" ht="25.05" customHeight="1" x14ac:dyDescent="0.7">
      <c r="A2095" s="6" t="s">
        <v>67856</v>
      </c>
      <c r="B2095" s="3" t="s">
        <v>66328</v>
      </c>
      <c r="C2095" s="3" t="str">
        <f t="shared" si="31"/>
        <v>浸</v>
      </c>
      <c r="D2095" s="3" t="s">
        <v>65957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62373</v>
      </c>
      <c r="G2095" s="3" t="str">
        <f>IFERROR(VLOOKUP(F2095,New_Glyph!E:G,3,0),VLOOKUP(F2095,CID_MAP!A:D,4,0))</f>
        <v>uni6D78uE0101-JP</v>
      </c>
    </row>
    <row r="2096" spans="1:7" ht="25.05" customHeight="1" x14ac:dyDescent="0.7">
      <c r="A2096" s="6" t="s">
        <v>67857</v>
      </c>
      <c r="B2096" s="3" t="s">
        <v>66341</v>
      </c>
      <c r="C2096" s="3" t="str">
        <f t="shared" si="31"/>
        <v>涂</v>
      </c>
      <c r="D2096" s="3" t="s">
        <v>66339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23400</v>
      </c>
      <c r="G2096" s="3" t="str">
        <f>IFERROR(VLOOKUP(F2096,New_Glyph!E:G,3,0),VLOOKUP(F2096,CID_MAP!A:D,4,0))</f>
        <v>uni6D82-JP</v>
      </c>
    </row>
    <row r="2097" spans="1:7" ht="25.05" customHeight="1" x14ac:dyDescent="0.7">
      <c r="A2097" s="6" t="s">
        <v>67858</v>
      </c>
      <c r="B2097" s="3" t="s">
        <v>66331</v>
      </c>
      <c r="C2097" s="3" t="str">
        <f t="shared" si="31"/>
        <v>消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23406</v>
      </c>
      <c r="G2097" s="3" t="str">
        <f>IFERROR(VLOOKUP(F2097,New_Glyph!E:G,3,0),VLOOKUP(F2097,CID_MAP!A:D,4,0))</f>
        <v>uni6D88-CN</v>
      </c>
    </row>
    <row r="2098" spans="1:7" ht="25.05" customHeight="1" x14ac:dyDescent="0.7">
      <c r="A2098" s="6" t="s">
        <v>67858</v>
      </c>
      <c r="B2098" s="3" t="s">
        <v>66328</v>
      </c>
      <c r="C2098" s="3" t="str">
        <f t="shared" si="31"/>
        <v>消</v>
      </c>
      <c r="D2098" s="3" t="s">
        <v>65957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62374</v>
      </c>
      <c r="G2098" s="3" t="str">
        <f>IFERROR(VLOOKUP(F2098,New_Glyph!E:G,3,0),VLOOKUP(F2098,CID_MAP!A:D,4,0))</f>
        <v>uni6D88uE0101-JP</v>
      </c>
    </row>
    <row r="2099" spans="1:7" ht="25.05" customHeight="1" x14ac:dyDescent="0.7">
      <c r="A2099" s="6" t="s">
        <v>67859</v>
      </c>
      <c r="B2099" s="3" t="s">
        <v>66341</v>
      </c>
      <c r="C2099" s="3" t="str">
        <f t="shared" si="31"/>
        <v>涎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23415</v>
      </c>
      <c r="G2099" s="3" t="str">
        <f>IFERROR(VLOOKUP(F2099,New_Glyph!E:G,3,0),VLOOKUP(F2099,CID_MAP!A:D,4,0))</f>
        <v>uni6D8E-JP</v>
      </c>
    </row>
    <row r="2100" spans="1:7" ht="25.05" customHeight="1" x14ac:dyDescent="0.7">
      <c r="A2100" s="6" t="s">
        <v>67860</v>
      </c>
      <c r="B2100" s="3" t="s">
        <v>66341</v>
      </c>
      <c r="C2100" s="3" t="str">
        <f t="shared" si="31"/>
        <v>涬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23461</v>
      </c>
      <c r="G2100" s="3" t="str">
        <f>IFERROR(VLOOKUP(F2100,New_Glyph!E:G,3,0),VLOOKUP(F2100,CID_MAP!A:D,4,0))</f>
        <v>uni6DAC-JP</v>
      </c>
    </row>
    <row r="2101" spans="1:7" ht="25.05" customHeight="1" x14ac:dyDescent="0.7">
      <c r="A2101" s="6" t="s">
        <v>67861</v>
      </c>
      <c r="B2101" s="3" t="s">
        <v>66341</v>
      </c>
      <c r="C2101" s="3" t="str">
        <f t="shared" si="31"/>
        <v>涵</v>
      </c>
      <c r="D2101" s="3" t="s">
        <v>65957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23474</v>
      </c>
      <c r="G2101" s="3" t="str">
        <f>IFERROR(VLOOKUP(F2101,New_Glyph!E:G,3,0),VLOOKUP(F2101,CID_MAP!A:D,4,0))</f>
        <v>uni6DB5-JP</v>
      </c>
    </row>
    <row r="2102" spans="1:7" ht="25.05" customHeight="1" x14ac:dyDescent="0.7">
      <c r="A2102" s="6" t="s">
        <v>67862</v>
      </c>
      <c r="B2102" s="3" t="s">
        <v>66341</v>
      </c>
      <c r="C2102" s="3" t="str">
        <f t="shared" si="31"/>
        <v>涿</v>
      </c>
      <c r="D2102" s="3" t="s">
        <v>65957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23490</v>
      </c>
      <c r="G2102" s="3" t="str">
        <f>IFERROR(VLOOKUP(F2102,New_Glyph!E:G,3,0),VLOOKUP(F2102,CID_MAP!A:D,4,0))</f>
        <v>uni6DBF-JP</v>
      </c>
    </row>
    <row r="2103" spans="1:7" ht="25.05" customHeight="1" x14ac:dyDescent="0.7">
      <c r="A2103" s="6" t="s">
        <v>67863</v>
      </c>
      <c r="B2103" s="3" t="s">
        <v>66341</v>
      </c>
      <c r="C2103" s="3" t="str">
        <f t="shared" si="31"/>
        <v>淊</v>
      </c>
      <c r="D2103" s="3" t="s">
        <v>65957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23508</v>
      </c>
      <c r="G2103" s="3" t="str">
        <f>IFERROR(VLOOKUP(F2103,New_Glyph!E:G,3,0),VLOOKUP(F2103,CID_MAP!A:D,4,0))</f>
        <v>uni6DCA-JP</v>
      </c>
    </row>
    <row r="2104" spans="1:7" ht="25.05" customHeight="1" x14ac:dyDescent="0.7">
      <c r="A2104" s="6" t="s">
        <v>67864</v>
      </c>
      <c r="B2104" s="3" t="s">
        <v>66341</v>
      </c>
      <c r="C2104" s="3" t="str">
        <f t="shared" si="31"/>
        <v>淌</v>
      </c>
      <c r="D2104" s="3" t="s">
        <v>65957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23511</v>
      </c>
      <c r="G2104" s="3" t="str">
        <f>IFERROR(VLOOKUP(F2104,New_Glyph!E:G,3,0),VLOOKUP(F2104,CID_MAP!A:D,4,0))</f>
        <v>uni6DCC-JP</v>
      </c>
    </row>
    <row r="2105" spans="1:7" ht="25.05" customHeight="1" x14ac:dyDescent="0.7">
      <c r="A2105" s="6" t="s">
        <v>67865</v>
      </c>
      <c r="B2105" s="3" t="s">
        <v>66331</v>
      </c>
      <c r="C2105" s="3" t="str">
        <f t="shared" si="31"/>
        <v>淎</v>
      </c>
      <c r="D2105" s="3" t="s">
        <v>66535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23516</v>
      </c>
      <c r="G2105" s="3" t="str">
        <f>IFERROR(VLOOKUP(F2105,New_Glyph!E:G,3,0),VLOOKUP(F2105,CID_MAP!A:D,4,0))</f>
        <v>uni6DCE-JP</v>
      </c>
    </row>
    <row r="2106" spans="1:7" ht="25.05" customHeight="1" x14ac:dyDescent="0.7">
      <c r="A2106" s="6" t="s">
        <v>67866</v>
      </c>
      <c r="B2106" s="3" t="s">
        <v>66341</v>
      </c>
      <c r="C2106" s="3" t="str">
        <f t="shared" si="31"/>
        <v>淏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23518</v>
      </c>
      <c r="G2106" s="3" t="str">
        <f>IFERROR(VLOOKUP(F2106,New_Glyph!E:G,3,0),VLOOKUP(F2106,CID_MAP!A:D,4,0))</f>
        <v>uni6DCF-JP</v>
      </c>
    </row>
    <row r="2107" spans="1:7" ht="25.05" customHeight="1" x14ac:dyDescent="0.7">
      <c r="A2107" s="6" t="s">
        <v>67867</v>
      </c>
      <c r="B2107" s="3" t="s">
        <v>66341</v>
      </c>
      <c r="C2107" s="3" t="str">
        <f t="shared" si="31"/>
        <v>淞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23547</v>
      </c>
      <c r="G2107" s="3" t="str">
        <f>IFERROR(VLOOKUP(F2107,New_Glyph!E:G,3,0),VLOOKUP(F2107,CID_MAP!A:D,4,0))</f>
        <v>uni6DDE-JP</v>
      </c>
    </row>
    <row r="2108" spans="1:7" ht="25.05" customHeight="1" x14ac:dyDescent="0.7">
      <c r="A2108" s="6" t="s">
        <v>67868</v>
      </c>
      <c r="B2108" s="3" t="s">
        <v>66341</v>
      </c>
      <c r="C2108" s="3" t="str">
        <f t="shared" si="31"/>
        <v>淨</v>
      </c>
      <c r="D2108" s="3" t="s">
        <v>65957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23564</v>
      </c>
      <c r="G2108" s="3" t="str">
        <f>IFERROR(VLOOKUP(F2108,New_Glyph!E:G,3,0),VLOOKUP(F2108,CID_MAP!A:D,4,0))</f>
        <v>uni6DE8-JP</v>
      </c>
    </row>
    <row r="2109" spans="1:7" ht="25.05" customHeight="1" x14ac:dyDescent="0.7">
      <c r="A2109" s="6" t="s">
        <v>67869</v>
      </c>
      <c r="B2109" s="3" t="s">
        <v>66331</v>
      </c>
      <c r="C2109" s="3" t="str">
        <f t="shared" si="31"/>
        <v>淫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61874</v>
      </c>
      <c r="G2109" s="3" t="str">
        <f>IFERROR(VLOOKUP(F2109,New_Glyph!E:G,3,0),VLOOKUP(F2109,CID_MAP!A:D,4,0))</f>
        <v>uni6DEB-JP90-JP</v>
      </c>
    </row>
    <row r="2110" spans="1:7" ht="25.05" customHeight="1" x14ac:dyDescent="0.7">
      <c r="A2110" s="6" t="s">
        <v>67869</v>
      </c>
      <c r="B2110" s="3" t="s">
        <v>66328</v>
      </c>
      <c r="C2110" s="3" t="str">
        <f t="shared" si="31"/>
        <v>淫</v>
      </c>
      <c r="D2110" s="3" t="s">
        <v>65957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23572</v>
      </c>
      <c r="G2110" s="3" t="str">
        <f>IFERROR(VLOOKUP(F2110,New_Glyph!E:G,3,0),VLOOKUP(F2110,CID_MAP!A:D,4,0))</f>
        <v>uni6DEB-JP</v>
      </c>
    </row>
    <row r="2111" spans="1:7" ht="25.05" customHeight="1" x14ac:dyDescent="0.7">
      <c r="A2111" s="6" t="s">
        <v>67870</v>
      </c>
      <c r="B2111" s="3" t="s">
        <v>66341</v>
      </c>
      <c r="C2111" s="3" t="str">
        <f t="shared" si="31"/>
        <v>淳</v>
      </c>
      <c r="D2111" s="3" t="s">
        <v>66339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23592</v>
      </c>
      <c r="G2111" s="3" t="str">
        <f>IFERROR(VLOOKUP(F2111,New_Glyph!E:G,3,0),VLOOKUP(F2111,CID_MAP!A:D,4,0))</f>
        <v>uni6DF3-JP</v>
      </c>
    </row>
    <row r="2112" spans="1:7" ht="25.05" customHeight="1" x14ac:dyDescent="0.7">
      <c r="A2112" s="6" t="s">
        <v>67871</v>
      </c>
      <c r="B2112" s="3" t="s">
        <v>66341</v>
      </c>
      <c r="C2112" s="3" t="str">
        <f t="shared" si="31"/>
        <v>淵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23595</v>
      </c>
      <c r="G2112" s="3" t="str">
        <f>IFERROR(VLOOKUP(F2112,New_Glyph!E:G,3,0),VLOOKUP(F2112,CID_MAP!A:D,4,0))</f>
        <v>uni6DF5-JP</v>
      </c>
    </row>
    <row r="2113" spans="1:7" ht="25.05" customHeight="1" x14ac:dyDescent="0.7">
      <c r="A2113" s="6" t="s">
        <v>67872</v>
      </c>
      <c r="B2113" s="3" t="s">
        <v>66341</v>
      </c>
      <c r="C2113" s="3" t="str">
        <f t="shared" si="31"/>
        <v>淹</v>
      </c>
      <c r="D2113" s="3" t="s">
        <v>66339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23603</v>
      </c>
      <c r="G2113" s="3" t="str">
        <f>IFERROR(VLOOKUP(F2113,New_Glyph!E:G,3,0),VLOOKUP(F2113,CID_MAP!A:D,4,0))</f>
        <v>uni6DF9-JP</v>
      </c>
    </row>
    <row r="2114" spans="1:7" ht="25.05" customHeight="1" x14ac:dyDescent="0.7">
      <c r="A2114" s="6" t="s">
        <v>67873</v>
      </c>
      <c r="B2114" s="3" t="s">
        <v>66331</v>
      </c>
      <c r="C2114" s="3" t="str">
        <f t="shared" si="31"/>
        <v>添</v>
      </c>
      <c r="D2114" s="3" t="s">
        <v>65957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23606</v>
      </c>
      <c r="G2114" s="3" t="str">
        <f>IFERROR(VLOOKUP(F2114,New_Glyph!E:G,3,0),VLOOKUP(F2114,CID_MAP!A:D,4,0))</f>
        <v>uni6DFB-JP</v>
      </c>
    </row>
    <row r="2115" spans="1:7" ht="25.05" customHeight="1" x14ac:dyDescent="0.7">
      <c r="A2115" s="6" t="s">
        <v>67873</v>
      </c>
      <c r="B2115" s="3" t="s">
        <v>66328</v>
      </c>
      <c r="C2115" s="3" t="str">
        <f t="shared" si="31"/>
        <v>添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62376</v>
      </c>
      <c r="G2115" s="3" t="str">
        <f>IFERROR(VLOOKUP(F2115,New_Glyph!E:G,3,0),VLOOKUP(F2115,CID_MAP!A:D,4,0))</f>
        <v>uni6DFBuE0101-JP</v>
      </c>
    </row>
    <row r="2116" spans="1:7" ht="25.05" customHeight="1" x14ac:dyDescent="0.7">
      <c r="A2116" s="6" t="s">
        <v>67874</v>
      </c>
      <c r="B2116" s="3" t="s">
        <v>66341</v>
      </c>
      <c r="C2116" s="3" t="str">
        <f t="shared" si="31"/>
        <v>清</v>
      </c>
      <c r="D2116" s="3" t="s">
        <v>66339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23621</v>
      </c>
      <c r="G2116" s="3" t="str">
        <f>IFERROR(VLOOKUP(F2116,New_Glyph!E:G,3,0),VLOOKUP(F2116,CID_MAP!A:D,4,0))</f>
        <v>uni6E05-JP</v>
      </c>
    </row>
    <row r="2117" spans="1:7" ht="25.05" customHeight="1" x14ac:dyDescent="0.7">
      <c r="A2117" s="6" t="s">
        <v>67875</v>
      </c>
      <c r="B2117" s="3" t="s">
        <v>66341</v>
      </c>
      <c r="C2117" s="3" t="str">
        <f t="shared" si="31"/>
        <v>渓</v>
      </c>
      <c r="D2117" s="3" t="s">
        <v>66339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23638</v>
      </c>
      <c r="G2117" s="3" t="str">
        <f>IFERROR(VLOOKUP(F2117,New_Glyph!E:G,3,0),VLOOKUP(F2117,CID_MAP!A:D,4,0))</f>
        <v>uni6E13-JP</v>
      </c>
    </row>
    <row r="2118" spans="1:7" ht="25.05" customHeight="1" x14ac:dyDescent="0.7">
      <c r="A2118" s="6" t="s">
        <v>67876</v>
      </c>
      <c r="B2118" s="3" t="s">
        <v>66331</v>
      </c>
      <c r="C2118" s="3" t="str">
        <f t="shared" si="31"/>
        <v>渚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23648</v>
      </c>
      <c r="G2118" s="3" t="str">
        <f>IFERROR(VLOOKUP(F2118,New_Glyph!E:G,3,0),VLOOKUP(F2118,CID_MAP!A:D,4,0))</f>
        <v>uni6E1A-JP</v>
      </c>
    </row>
    <row r="2119" spans="1:7" ht="25.05" customHeight="1" x14ac:dyDescent="0.7">
      <c r="A2119" s="6" t="s">
        <v>67876</v>
      </c>
      <c r="B2119" s="3" t="s">
        <v>66328</v>
      </c>
      <c r="C2119" s="3" t="str">
        <f t="shared" si="31"/>
        <v>渚</v>
      </c>
      <c r="D2119" s="3" t="s">
        <v>65957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58862</v>
      </c>
      <c r="G2119" s="3" t="str">
        <f>IFERROR(VLOOKUP(F2119,New_Glyph!E:G,3,0),VLOOKUP(F2119,CID_MAP!A:D,4,0))</f>
        <v>uniFA46-JP</v>
      </c>
    </row>
    <row r="2120" spans="1:7" ht="25.05" customHeight="1" x14ac:dyDescent="0.7">
      <c r="A2120" s="6" t="s">
        <v>67877</v>
      </c>
      <c r="B2120" s="3" t="s">
        <v>66341</v>
      </c>
      <c r="C2120" s="3" t="str">
        <f t="shared" si="31"/>
        <v>渝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23652</v>
      </c>
      <c r="G2120" s="3" t="str">
        <f>IFERROR(VLOOKUP(F2120,New_Glyph!E:G,3,0),VLOOKUP(F2120,CID_MAP!A:D,4,0))</f>
        <v>uni6E1D-JP</v>
      </c>
    </row>
    <row r="2121" spans="1:7" ht="25.05" customHeight="1" x14ac:dyDescent="0.7">
      <c r="A2121" s="6" t="s">
        <v>67878</v>
      </c>
      <c r="B2121" s="3" t="s">
        <v>66341</v>
      </c>
      <c r="C2121" s="3" t="str">
        <f t="shared" si="31"/>
        <v>渠</v>
      </c>
      <c r="D2121" s="3" t="s">
        <v>65957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23658</v>
      </c>
      <c r="G2121" s="3" t="str">
        <f>IFERROR(VLOOKUP(F2121,New_Glyph!E:G,3,0),VLOOKUP(F2121,CID_MAP!A:D,4,0))</f>
        <v>uni6E20-JP</v>
      </c>
    </row>
    <row r="2122" spans="1:7" ht="25.05" customHeight="1" x14ac:dyDescent="0.7">
      <c r="A2122" s="6" t="s">
        <v>67879</v>
      </c>
      <c r="B2122" s="3" t="s">
        <v>66328</v>
      </c>
      <c r="C2122" s="3" t="str">
        <f t="shared" si="31"/>
        <v>渣</v>
      </c>
      <c r="D2122" s="3" t="s">
        <v>65957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23665</v>
      </c>
      <c r="G2122" s="3" t="str">
        <f>IFERROR(VLOOKUP(F2122,New_Glyph!E:G,3,0),VLOOKUP(F2122,CID_MAP!A:D,4,0))</f>
        <v>uni6E23-JP</v>
      </c>
    </row>
    <row r="2123" spans="1:7" ht="25.05" customHeight="1" x14ac:dyDescent="0.7">
      <c r="A2123" s="6" t="s">
        <v>67879</v>
      </c>
      <c r="B2123" s="3" t="s">
        <v>66329</v>
      </c>
      <c r="C2123" s="3" t="str">
        <f t="shared" si="31"/>
        <v>渣</v>
      </c>
      <c r="D2123" s="3" t="s">
        <v>65957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62379</v>
      </c>
      <c r="G2123" s="3" t="str">
        <f>IFERROR(VLOOKUP(F2123,New_Glyph!E:G,3,0),VLOOKUP(F2123,CID_MAP!A:D,4,0))</f>
        <v>uni6E23uE0102-JP</v>
      </c>
    </row>
    <row r="2124" spans="1:7" ht="25.05" customHeight="1" x14ac:dyDescent="0.7">
      <c r="A2124" s="6" t="s">
        <v>67880</v>
      </c>
      <c r="B2124" s="3" t="s">
        <v>66341</v>
      </c>
      <c r="C2124" s="3" t="str">
        <f t="shared" si="31"/>
        <v>渧</v>
      </c>
      <c r="D2124" s="3" t="s">
        <v>65957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23672</v>
      </c>
      <c r="G2124" s="3" t="str">
        <f>IFERROR(VLOOKUP(F2124,New_Glyph!E:G,3,0),VLOOKUP(F2124,CID_MAP!A:D,4,0))</f>
        <v>uni6E27-JP</v>
      </c>
    </row>
    <row r="2125" spans="1:7" ht="25.05" customHeight="1" x14ac:dyDescent="0.7">
      <c r="A2125" s="6" t="s">
        <v>67881</v>
      </c>
      <c r="B2125" s="3" t="s">
        <v>66341</v>
      </c>
      <c r="C2125" s="3" t="str">
        <f t="shared" si="31"/>
        <v>渮</v>
      </c>
      <c r="D2125" s="3" t="s">
        <v>65957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23683</v>
      </c>
      <c r="G2125" s="3" t="str">
        <f>IFERROR(VLOOKUP(F2125,New_Glyph!E:G,3,0),VLOOKUP(F2125,CID_MAP!A:D,4,0))</f>
        <v>uni6E2E-JP</v>
      </c>
    </row>
    <row r="2126" spans="1:7" ht="25.05" customHeight="1" x14ac:dyDescent="0.7">
      <c r="A2126" s="6" t="s">
        <v>67882</v>
      </c>
      <c r="B2126" s="3" t="s">
        <v>66331</v>
      </c>
      <c r="C2126" s="3" t="str">
        <f t="shared" si="31"/>
        <v>港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23685</v>
      </c>
      <c r="G2126" s="3" t="str">
        <f>IFERROR(VLOOKUP(F2126,New_Glyph!E:G,3,0),VLOOKUP(F2126,CID_MAP!A:D,4,0))</f>
        <v>uni6E2F-JP</v>
      </c>
    </row>
    <row r="2127" spans="1:7" ht="25.05" customHeight="1" x14ac:dyDescent="0.7">
      <c r="A2127" s="6" t="s">
        <v>67882</v>
      </c>
      <c r="B2127" s="3" t="s">
        <v>66328</v>
      </c>
      <c r="C2127" s="3" t="str">
        <f t="shared" si="31"/>
        <v>港</v>
      </c>
      <c r="D2127" s="3" t="s">
        <v>65957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62380</v>
      </c>
      <c r="G2127" s="3" t="str">
        <f>IFERROR(VLOOKUP(F2127,New_Glyph!E:G,3,0),VLOOKUP(F2127,CID_MAP!A:D,4,0))</f>
        <v>uni6E2FuE0101-JP</v>
      </c>
    </row>
    <row r="2128" spans="1:7" ht="25.05" customHeight="1" x14ac:dyDescent="0.7">
      <c r="A2128" s="6" t="s">
        <v>67883</v>
      </c>
      <c r="B2128" s="3" t="s">
        <v>66341</v>
      </c>
      <c r="C2128" s="3" t="str">
        <f t="shared" si="31"/>
        <v>渲</v>
      </c>
      <c r="D2128" s="3" t="s">
        <v>66339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23688</v>
      </c>
      <c r="G2128" s="3" t="str">
        <f>IFERROR(VLOOKUP(F2128,New_Glyph!E:G,3,0),VLOOKUP(F2128,CID_MAP!A:D,4,0))</f>
        <v>uni6E32-JP</v>
      </c>
    </row>
    <row r="2129" spans="1:7" ht="25.05" customHeight="1" x14ac:dyDescent="0.7">
      <c r="A2129" s="6" t="s">
        <v>67884</v>
      </c>
      <c r="B2129" s="3" t="s">
        <v>66341</v>
      </c>
      <c r="C2129" s="3" t="str">
        <f t="shared" si="31"/>
        <v>渶</v>
      </c>
      <c r="D2129" s="3" t="s">
        <v>65957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23698</v>
      </c>
      <c r="G2129" s="3" t="str">
        <f>IFERROR(VLOOKUP(F2129,New_Glyph!E:G,3,0),VLOOKUP(F2129,CID_MAP!A:D,4,0))</f>
        <v>uni6E36-JP</v>
      </c>
    </row>
    <row r="2130" spans="1:7" ht="25.05" customHeight="1" x14ac:dyDescent="0.7">
      <c r="A2130" s="6" t="s">
        <v>67885</v>
      </c>
      <c r="B2130" s="3" t="s">
        <v>66341</v>
      </c>
      <c r="C2130" s="3" t="str">
        <f t="shared" si="31"/>
        <v>湋</v>
      </c>
      <c r="D2130" s="3" t="s">
        <v>66339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23733</v>
      </c>
      <c r="G2130" s="3" t="str">
        <f>IFERROR(VLOOKUP(F2130,New_Glyph!E:G,3,0),VLOOKUP(F2130,CID_MAP!A:D,4,0))</f>
        <v>uni6E4B-JP</v>
      </c>
    </row>
    <row r="2131" spans="1:7" ht="25.05" customHeight="1" x14ac:dyDescent="0.7">
      <c r="A2131" s="6" t="s">
        <v>67886</v>
      </c>
      <c r="B2131" s="3" t="s">
        <v>66341</v>
      </c>
      <c r="C2131" s="3" t="str">
        <f t="shared" si="31"/>
        <v>湎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23740</v>
      </c>
      <c r="G2131" s="3" t="str">
        <f>IFERROR(VLOOKUP(F2131,New_Glyph!E:G,3,0),VLOOKUP(F2131,CID_MAP!A:D,4,0))</f>
        <v>uni6E4E-JP</v>
      </c>
    </row>
    <row r="2132" spans="1:7" ht="25.05" customHeight="1" x14ac:dyDescent="0.7">
      <c r="A2132" s="6" t="s">
        <v>67887</v>
      </c>
      <c r="B2132" s="3" t="s">
        <v>66341</v>
      </c>
      <c r="C2132" s="3" t="str">
        <f t="shared" si="31"/>
        <v>湛</v>
      </c>
      <c r="D2132" s="3" t="s">
        <v>65957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23764</v>
      </c>
      <c r="G2132" s="3" t="str">
        <f>IFERROR(VLOOKUP(F2132,New_Glyph!E:G,3,0),VLOOKUP(F2132,CID_MAP!A:D,4,0))</f>
        <v>uni6E5B-JP</v>
      </c>
    </row>
    <row r="2133" spans="1:7" ht="25.05" customHeight="1" x14ac:dyDescent="0.7">
      <c r="A2133" s="6" t="s">
        <v>67888</v>
      </c>
      <c r="B2133" s="3" t="s">
        <v>66341</v>
      </c>
      <c r="C2133" s="3" t="str">
        <f t="shared" si="31"/>
        <v>湧</v>
      </c>
      <c r="D2133" s="3" t="s">
        <v>65957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23784</v>
      </c>
      <c r="G2133" s="3" t="str">
        <f>IFERROR(VLOOKUP(F2133,New_Glyph!E:G,3,0),VLOOKUP(F2133,CID_MAP!A:D,4,0))</f>
        <v>uni6E67-JP</v>
      </c>
    </row>
    <row r="2134" spans="1:7" ht="25.05" customHeight="1" x14ac:dyDescent="0.7">
      <c r="A2134" s="6" t="s">
        <v>67889</v>
      </c>
      <c r="B2134" s="3" t="s">
        <v>66331</v>
      </c>
      <c r="C2134" s="3" t="str">
        <f t="shared" si="31"/>
        <v>湮</v>
      </c>
      <c r="D2134" s="3" t="s">
        <v>65957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23795</v>
      </c>
      <c r="G2134" s="3" t="str">
        <f>IFERROR(VLOOKUP(F2134,New_Glyph!E:G,3,0),VLOOKUP(F2134,CID_MAP!A:D,4,0))</f>
        <v>uni6E6E-CN</v>
      </c>
    </row>
    <row r="2135" spans="1:7" ht="25.05" customHeight="1" x14ac:dyDescent="0.7">
      <c r="A2135" s="6" t="s">
        <v>67890</v>
      </c>
      <c r="B2135" s="3" t="s">
        <v>66341</v>
      </c>
      <c r="C2135" s="3" t="str">
        <f t="shared" si="31"/>
        <v>湯</v>
      </c>
      <c r="D2135" s="3" t="s">
        <v>66339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23797</v>
      </c>
      <c r="G2135" s="3" t="str">
        <f>IFERROR(VLOOKUP(F2135,New_Glyph!E:G,3,0),VLOOKUP(F2135,CID_MAP!A:D,4,0))</f>
        <v>uni6E6F-JP</v>
      </c>
    </row>
    <row r="2136" spans="1:7" ht="25.05" customHeight="1" x14ac:dyDescent="0.7">
      <c r="A2136" s="6" t="s">
        <v>67891</v>
      </c>
      <c r="B2136" s="3" t="s">
        <v>66331</v>
      </c>
      <c r="C2136" s="3" t="str">
        <f t="shared" si="31"/>
        <v>湲</v>
      </c>
      <c r="D2136" s="3" t="s">
        <v>65957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23802</v>
      </c>
      <c r="G2136" s="3" t="str">
        <f>IFERROR(VLOOKUP(F2136,New_Glyph!E:G,3,0),VLOOKUP(F2136,CID_MAP!A:D,4,0))</f>
        <v>uni6E72-JP</v>
      </c>
    </row>
    <row r="2137" spans="1:7" ht="25.05" customHeight="1" x14ac:dyDescent="0.7">
      <c r="A2137" s="6" t="s">
        <v>67891</v>
      </c>
      <c r="B2137" s="3" t="s">
        <v>66328</v>
      </c>
      <c r="C2137" s="3" t="str">
        <f t="shared" si="31"/>
        <v>湲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62381</v>
      </c>
      <c r="G2137" s="3" t="str">
        <f>IFERROR(VLOOKUP(F2137,New_Glyph!E:G,3,0),VLOOKUP(F2137,CID_MAP!A:D,4,0))</f>
        <v>uni6E72uE0101-JP</v>
      </c>
    </row>
    <row r="2138" spans="1:7" ht="25.05" customHeight="1" x14ac:dyDescent="0.7">
      <c r="A2138" s="6" t="s">
        <v>67892</v>
      </c>
      <c r="B2138" s="3" t="s">
        <v>66331</v>
      </c>
      <c r="C2138" s="3" t="str">
        <f t="shared" si="31"/>
        <v>湾</v>
      </c>
      <c r="D2138" s="3" t="s">
        <v>65957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23816</v>
      </c>
      <c r="G2138" s="3" t="str">
        <f>IFERROR(VLOOKUP(F2138,New_Glyph!E:G,3,0),VLOOKUP(F2138,CID_MAP!A:D,4,0))</f>
        <v>uni6E7E-JP</v>
      </c>
    </row>
    <row r="2139" spans="1:7" ht="25.05" customHeight="1" x14ac:dyDescent="0.7">
      <c r="A2139" s="6" t="s">
        <v>67892</v>
      </c>
      <c r="B2139" s="3" t="s">
        <v>66328</v>
      </c>
      <c r="C2139" s="3" t="str">
        <f t="shared" si="31"/>
        <v>湾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62382</v>
      </c>
      <c r="G2139" s="3" t="str">
        <f>IFERROR(VLOOKUP(F2139,New_Glyph!E:G,3,0),VLOOKUP(F2139,CID_MAP!A:D,4,0))</f>
        <v>uni6E7EuE0101-JP</v>
      </c>
    </row>
    <row r="2140" spans="1:7" ht="25.05" customHeight="1" x14ac:dyDescent="0.7">
      <c r="A2140" s="6" t="s">
        <v>67893</v>
      </c>
      <c r="B2140" s="3" t="s">
        <v>66341</v>
      </c>
      <c r="C2140" s="3" t="str">
        <f t="shared" si="31"/>
        <v>満</v>
      </c>
      <c r="D2140" s="3" t="s">
        <v>65957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23819</v>
      </c>
      <c r="G2140" s="3" t="str">
        <f>IFERROR(VLOOKUP(F2140,New_Glyph!E:G,3,0),VLOOKUP(F2140,CID_MAP!A:D,4,0))</f>
        <v>uni6E80-JP</v>
      </c>
    </row>
    <row r="2141" spans="1:7" ht="25.05" customHeight="1" x14ac:dyDescent="0.7">
      <c r="A2141" s="6" t="s">
        <v>67894</v>
      </c>
      <c r="B2141" s="3" t="s">
        <v>66341</v>
      </c>
      <c r="C2141" s="3" t="str">
        <f t="shared" si="31"/>
        <v>溍</v>
      </c>
      <c r="D2141" s="3" t="s">
        <v>66339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23835</v>
      </c>
      <c r="G2141" s="3" t="str">
        <f>IFERROR(VLOOKUP(F2141,New_Glyph!E:G,3,0),VLOOKUP(F2141,CID_MAP!A:D,4,0))</f>
        <v>uni6E8D-JP</v>
      </c>
    </row>
    <row r="2142" spans="1:7" ht="25.05" customHeight="1" x14ac:dyDescent="0.7">
      <c r="A2142" s="6" t="s">
        <v>67895</v>
      </c>
      <c r="B2142" s="3" t="s">
        <v>66341</v>
      </c>
      <c r="C2142" s="3" t="str">
        <f t="shared" si="31"/>
        <v>溏</v>
      </c>
      <c r="D2142" s="3" t="s">
        <v>65957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23839</v>
      </c>
      <c r="G2142" s="3" t="str">
        <f>IFERROR(VLOOKUP(F2142,New_Glyph!E:G,3,0),VLOOKUP(F2142,CID_MAP!A:D,4,0))</f>
        <v>uni6E8F-JP</v>
      </c>
    </row>
    <row r="2143" spans="1:7" ht="25.05" customHeight="1" x14ac:dyDescent="0.7">
      <c r="A2143" s="6" t="s">
        <v>67896</v>
      </c>
      <c r="B2143" s="3" t="s">
        <v>66341</v>
      </c>
      <c r="C2143" s="3" t="str">
        <f t="shared" si="31"/>
        <v>源</v>
      </c>
      <c r="D2143" s="3" t="s">
        <v>65957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23841</v>
      </c>
      <c r="G2143" s="3" t="str">
        <f>IFERROR(VLOOKUP(F2143,New_Glyph!E:G,3,0),VLOOKUP(F2143,CID_MAP!A:D,4,0))</f>
        <v>uni6E90-JP</v>
      </c>
    </row>
    <row r="2144" spans="1:7" ht="25.05" customHeight="1" x14ac:dyDescent="0.7">
      <c r="A2144" s="6" t="s">
        <v>67897</v>
      </c>
      <c r="B2144" s="3" t="s">
        <v>66341</v>
      </c>
      <c r="C2144" s="3" t="str">
        <f t="shared" si="31"/>
        <v>溓</v>
      </c>
      <c r="D2144" s="3" t="s">
        <v>65957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23845</v>
      </c>
      <c r="G2144" s="3" t="str">
        <f>IFERROR(VLOOKUP(F2144,New_Glyph!E:G,3,0),VLOOKUP(F2144,CID_MAP!A:D,4,0))</f>
        <v>uni6E93-JP</v>
      </c>
    </row>
    <row r="2145" spans="1:7" ht="25.05" customHeight="1" x14ac:dyDescent="0.7">
      <c r="A2145" s="6" t="s">
        <v>67898</v>
      </c>
      <c r="B2145" s="3" t="s">
        <v>66331</v>
      </c>
      <c r="C2145" s="3" t="str">
        <f t="shared" si="31"/>
        <v>溝</v>
      </c>
      <c r="D2145" s="3" t="s">
        <v>65957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23864</v>
      </c>
      <c r="G2145" s="3" t="str">
        <f>IFERROR(VLOOKUP(F2145,New_Glyph!E:G,3,0),VLOOKUP(F2145,CID_MAP!A:D,4,0))</f>
        <v>uni6E9D-JP</v>
      </c>
    </row>
    <row r="2146" spans="1:7" ht="25.05" customHeight="1" x14ac:dyDescent="0.7">
      <c r="A2146" s="6" t="s">
        <v>67898</v>
      </c>
      <c r="B2146" s="3" t="s">
        <v>66328</v>
      </c>
      <c r="C2146" s="3" t="str">
        <f t="shared" si="31"/>
        <v>溝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62383</v>
      </c>
      <c r="G2146" s="3" t="str">
        <f>IFERROR(VLOOKUP(F2146,New_Glyph!E:G,3,0),VLOOKUP(F2146,CID_MAP!A:D,4,0))</f>
        <v>uni6E9DuE0101-JP</v>
      </c>
    </row>
    <row r="2147" spans="1:7" ht="25.05" customHeight="1" x14ac:dyDescent="0.7">
      <c r="A2147" s="6" t="s">
        <v>67899</v>
      </c>
      <c r="B2147" s="3" t="s">
        <v>66328</v>
      </c>
      <c r="C2147" s="3" t="str">
        <f t="shared" si="31"/>
        <v>溢</v>
      </c>
      <c r="D2147" s="3" t="s">
        <v>65957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61875</v>
      </c>
      <c r="G2147" s="3" t="str">
        <f>IFERROR(VLOOKUP(F2147,New_Glyph!E:G,3,0),VLOOKUP(F2147,CID_MAP!A:D,4,0))</f>
        <v>uni6EA2-JP90-JP</v>
      </c>
    </row>
    <row r="2148" spans="1:7" ht="25.05" customHeight="1" x14ac:dyDescent="0.7">
      <c r="A2148" s="6" t="s">
        <v>67899</v>
      </c>
      <c r="B2148" s="3" t="s">
        <v>66329</v>
      </c>
      <c r="C2148" s="3" t="str">
        <f t="shared" si="31"/>
        <v>溢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23873</v>
      </c>
      <c r="G2148" s="3" t="str">
        <f>IFERROR(VLOOKUP(F2148,New_Glyph!E:G,3,0),VLOOKUP(F2148,CID_MAP!A:D,4,0))</f>
        <v>uni6EA2-JP</v>
      </c>
    </row>
    <row r="2149" spans="1:7" ht="25.05" customHeight="1" x14ac:dyDescent="0.7">
      <c r="A2149" s="6" t="s">
        <v>67899</v>
      </c>
      <c r="B2149" s="3" t="s">
        <v>66327</v>
      </c>
      <c r="C2149" s="3" t="str">
        <f t="shared" si="31"/>
        <v>溢</v>
      </c>
      <c r="D2149" s="3" t="s">
        <v>65957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62384</v>
      </c>
      <c r="G2149" s="3" t="str">
        <f>IFERROR(VLOOKUP(F2149,New_Glyph!E:G,3,0),VLOOKUP(F2149,CID_MAP!A:D,4,0))</f>
        <v>uni6EA2uE0102-JP</v>
      </c>
    </row>
    <row r="2150" spans="1:7" ht="25.05" customHeight="1" x14ac:dyDescent="0.7">
      <c r="A2150" s="6" t="s">
        <v>67900</v>
      </c>
      <c r="B2150" s="3" t="s">
        <v>66341</v>
      </c>
      <c r="C2150" s="3" t="str">
        <f t="shared" si="31"/>
        <v>溥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23877</v>
      </c>
      <c r="G2150" s="3" t="str">
        <f>IFERROR(VLOOKUP(F2150,New_Glyph!E:G,3,0),VLOOKUP(F2150,CID_MAP!A:D,4,0))</f>
        <v>uni6EA5-JP</v>
      </c>
    </row>
    <row r="2151" spans="1:7" ht="25.05" customHeight="1" x14ac:dyDescent="0.7">
      <c r="A2151" s="6" t="s">
        <v>67901</v>
      </c>
      <c r="B2151" s="3" t="s">
        <v>66341</v>
      </c>
      <c r="C2151" s="3" t="str">
        <f t="shared" si="31"/>
        <v>溪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23885</v>
      </c>
      <c r="G2151" s="3" t="str">
        <f>IFERROR(VLOOKUP(F2151,New_Glyph!E:G,3,0),VLOOKUP(F2151,CID_MAP!A:D,4,0))</f>
        <v>uni6EAA-JP</v>
      </c>
    </row>
    <row r="2152" spans="1:7" ht="25.05" customHeight="1" x14ac:dyDescent="0.7">
      <c r="A2152" s="6" t="s">
        <v>67902</v>
      </c>
      <c r="B2152" s="3" t="s">
        <v>66341</v>
      </c>
      <c r="C2152" s="3" t="str">
        <f t="shared" si="31"/>
        <v>溲</v>
      </c>
      <c r="D2152" s="3" t="s">
        <v>65957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23899</v>
      </c>
      <c r="G2152" s="3" t="str">
        <f>IFERROR(VLOOKUP(F2152,New_Glyph!E:G,3,0),VLOOKUP(F2152,CID_MAP!A:D,4,0))</f>
        <v>uni6EB2-JP</v>
      </c>
    </row>
    <row r="2153" spans="1:7" ht="25.05" customHeight="1" x14ac:dyDescent="0.7">
      <c r="A2153" s="6" t="s">
        <v>67903</v>
      </c>
      <c r="B2153" s="3" t="s">
        <v>66331</v>
      </c>
      <c r="C2153" s="3" t="str">
        <f t="shared" si="31"/>
        <v>溺</v>
      </c>
      <c r="D2153" s="3" t="s">
        <v>65957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61876</v>
      </c>
      <c r="G2153" s="3" t="str">
        <f>IFERROR(VLOOKUP(F2153,New_Glyph!E:G,3,0),VLOOKUP(F2153,CID_MAP!A:D,4,0))</f>
        <v>uni6EBA-JP90-JP</v>
      </c>
    </row>
    <row r="2154" spans="1:7" ht="25.05" customHeight="1" x14ac:dyDescent="0.7">
      <c r="A2154" s="6" t="s">
        <v>67903</v>
      </c>
      <c r="B2154" s="3" t="s">
        <v>66328</v>
      </c>
      <c r="C2154" s="3" t="str">
        <f t="shared" ref="C2154:C2217" si="32">_xlfn.UNICHAR(HEX2DEC(A2154))</f>
        <v>溺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23913</v>
      </c>
      <c r="G2154" s="3" t="str">
        <f>IFERROR(VLOOKUP(F2154,New_Glyph!E:G,3,0),VLOOKUP(F2154,CID_MAP!A:D,4,0))</f>
        <v>uni6EBA-JP</v>
      </c>
    </row>
    <row r="2155" spans="1:7" ht="25.05" customHeight="1" x14ac:dyDescent="0.7">
      <c r="A2155" s="6" t="s">
        <v>67904</v>
      </c>
      <c r="B2155" s="3" t="s">
        <v>66341</v>
      </c>
      <c r="C2155" s="3" t="str">
        <f t="shared" si="32"/>
        <v>溿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23925</v>
      </c>
      <c r="G2155" s="3" t="str">
        <f>IFERROR(VLOOKUP(F2155,New_Glyph!E:G,3,0),VLOOKUP(F2155,CID_MAP!A:D,4,0))</f>
        <v>uni6EBF-JP</v>
      </c>
    </row>
    <row r="2156" spans="1:7" ht="25.05" customHeight="1" x14ac:dyDescent="0.7">
      <c r="A2156" s="6" t="s">
        <v>67905</v>
      </c>
      <c r="B2156" s="3" t="s">
        <v>66341</v>
      </c>
      <c r="C2156" s="3" t="str">
        <f t="shared" si="32"/>
        <v>滂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23930</v>
      </c>
      <c r="G2156" s="3" t="str">
        <f>IFERROR(VLOOKUP(F2156,New_Glyph!E:G,3,0),VLOOKUP(F2156,CID_MAP!A:D,4,0))</f>
        <v>uni6EC2-JP</v>
      </c>
    </row>
    <row r="2157" spans="1:7" ht="25.05" customHeight="1" x14ac:dyDescent="0.7">
      <c r="A2157" s="6" t="s">
        <v>67906</v>
      </c>
      <c r="B2157" s="3" t="s">
        <v>66341</v>
      </c>
      <c r="C2157" s="3" t="str">
        <f t="shared" si="32"/>
        <v>滇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23941</v>
      </c>
      <c r="G2157" s="3" t="str">
        <f>IFERROR(VLOOKUP(F2157,New_Glyph!E:G,3,0),VLOOKUP(F2157,CID_MAP!A:D,4,0))</f>
        <v>uni6EC7-JP</v>
      </c>
    </row>
    <row r="2158" spans="1:7" ht="25.05" customHeight="1" x14ac:dyDescent="0.7">
      <c r="A2158" s="6" t="s">
        <v>67907</v>
      </c>
      <c r="B2158" s="3" t="s">
        <v>66328</v>
      </c>
      <c r="C2158" s="3" t="str">
        <f t="shared" si="32"/>
        <v>滋</v>
      </c>
      <c r="D2158" s="3" t="s">
        <v>65957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23949</v>
      </c>
      <c r="G2158" s="3" t="str">
        <f>IFERROR(VLOOKUP(F2158,New_Glyph!E:G,3,0),VLOOKUP(F2158,CID_MAP!A:D,4,0))</f>
        <v>uni6ECB-JP</v>
      </c>
    </row>
    <row r="2159" spans="1:7" ht="25.05" customHeight="1" x14ac:dyDescent="0.7">
      <c r="A2159" s="6" t="s">
        <v>67907</v>
      </c>
      <c r="B2159" s="3" t="s">
        <v>66329</v>
      </c>
      <c r="C2159" s="3" t="str">
        <f t="shared" si="32"/>
        <v>滋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62385</v>
      </c>
      <c r="G2159" s="3" t="str">
        <f>IFERROR(VLOOKUP(F2159,New_Glyph!E:G,3,0),VLOOKUP(F2159,CID_MAP!A:D,4,0))</f>
        <v>uni6ECBuE0102-JP</v>
      </c>
    </row>
    <row r="2160" spans="1:7" ht="25.05" customHeight="1" x14ac:dyDescent="0.7">
      <c r="A2160" s="6" t="s">
        <v>67907</v>
      </c>
      <c r="B2160" s="3" t="s">
        <v>66327</v>
      </c>
      <c r="C2160" s="3" t="str">
        <f t="shared" si="32"/>
        <v>滋</v>
      </c>
      <c r="D2160" s="3" t="s">
        <v>65957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61760</v>
      </c>
      <c r="G2160" s="3" t="str">
        <f>IFERROR(VLOOKUP(F2160,New_Glyph!E:G,3,0),VLOOKUP(F2160,CID_MAP!A:D,4,0))</f>
        <v>u2F90B-JP</v>
      </c>
    </row>
    <row r="2161" spans="1:7" ht="25.05" customHeight="1" x14ac:dyDescent="0.7">
      <c r="A2161" s="6" t="s">
        <v>67908</v>
      </c>
      <c r="B2161" s="3" t="s">
        <v>66341</v>
      </c>
      <c r="C2161" s="3" t="str">
        <f t="shared" si="32"/>
        <v>滔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23971</v>
      </c>
      <c r="G2161" s="3" t="str">
        <f>IFERROR(VLOOKUP(F2161,New_Glyph!E:G,3,0),VLOOKUP(F2161,CID_MAP!A:D,4,0))</f>
        <v>uni6ED4-JP</v>
      </c>
    </row>
    <row r="2162" spans="1:7" ht="25.05" customHeight="1" x14ac:dyDescent="0.7">
      <c r="A2162" s="6" t="s">
        <v>67909</v>
      </c>
      <c r="B2162" s="3" t="s">
        <v>66331</v>
      </c>
      <c r="C2162" s="3" t="str">
        <f t="shared" si="32"/>
        <v>滕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23973</v>
      </c>
      <c r="G2162" s="3" t="str">
        <f>IFERROR(VLOOKUP(F2162,New_Glyph!E:G,3,0),VLOOKUP(F2162,CID_MAP!A:D,4,0))</f>
        <v>uni6ED5-JP</v>
      </c>
    </row>
    <row r="2163" spans="1:7" ht="25.05" customHeight="1" x14ac:dyDescent="0.7">
      <c r="A2163" s="6" t="s">
        <v>67909</v>
      </c>
      <c r="B2163" s="3" t="s">
        <v>66328</v>
      </c>
      <c r="C2163" s="3" t="str">
        <f t="shared" si="32"/>
        <v>滕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62386</v>
      </c>
      <c r="G2163" s="3" t="str">
        <f>IFERROR(VLOOKUP(F2163,New_Glyph!E:G,3,0),VLOOKUP(F2163,CID_MAP!A:D,4,0))</f>
        <v>uni6ED5uE0101-JP</v>
      </c>
    </row>
    <row r="2164" spans="1:7" ht="25.05" customHeight="1" x14ac:dyDescent="0.7">
      <c r="A2164" s="6" t="s">
        <v>67910</v>
      </c>
      <c r="B2164" s="3" t="s">
        <v>66331</v>
      </c>
      <c r="C2164" s="3" t="str">
        <f t="shared" si="32"/>
        <v>滬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24008</v>
      </c>
      <c r="G2164" s="3" t="str">
        <f>IFERROR(VLOOKUP(F2164,New_Glyph!E:G,3,0),VLOOKUP(F2164,CID_MAP!A:D,4,0))</f>
        <v>uni6EEC-JP</v>
      </c>
    </row>
    <row r="2165" spans="1:7" ht="25.05" customHeight="1" x14ac:dyDescent="0.7">
      <c r="A2165" s="6" t="s">
        <v>67910</v>
      </c>
      <c r="B2165" s="3" t="s">
        <v>66328</v>
      </c>
      <c r="C2165" s="3" t="str">
        <f t="shared" si="32"/>
        <v>滬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62388</v>
      </c>
      <c r="G2165" s="3" t="str">
        <f>IFERROR(VLOOKUP(F2165,New_Glyph!E:G,3,0),VLOOKUP(F2165,CID_MAP!A:D,4,0))</f>
        <v>uni6EECuE0101-JP</v>
      </c>
    </row>
    <row r="2166" spans="1:7" ht="25.05" customHeight="1" x14ac:dyDescent="0.7">
      <c r="A2166" s="6" t="s">
        <v>67911</v>
      </c>
      <c r="B2166" s="3" t="s">
        <v>66341</v>
      </c>
      <c r="C2166" s="3" t="str">
        <f t="shared" si="32"/>
        <v>滴</v>
      </c>
      <c r="D2166" s="3" t="s">
        <v>65957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24023</v>
      </c>
      <c r="G2166" s="3" t="str">
        <f>IFERROR(VLOOKUP(F2166,New_Glyph!E:G,3,0),VLOOKUP(F2166,CID_MAP!A:D,4,0))</f>
        <v>uni6EF4-JP</v>
      </c>
    </row>
    <row r="2167" spans="1:7" ht="25.05" customHeight="1" x14ac:dyDescent="0.7">
      <c r="A2167" s="6" t="s">
        <v>67912</v>
      </c>
      <c r="B2167" s="3" t="s">
        <v>66331</v>
      </c>
      <c r="C2167" s="3" t="str">
        <f t="shared" si="32"/>
        <v>滾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24044</v>
      </c>
      <c r="G2167" s="3" t="str">
        <f>IFERROR(VLOOKUP(F2167,New_Glyph!E:G,3,0),VLOOKUP(F2167,CID_MAP!A:D,4,0))</f>
        <v>uni6EFE-JP</v>
      </c>
    </row>
    <row r="2168" spans="1:7" ht="25.05" customHeight="1" x14ac:dyDescent="0.7">
      <c r="A2168" s="6" t="s">
        <v>67912</v>
      </c>
      <c r="B2168" s="3" t="s">
        <v>66328</v>
      </c>
      <c r="C2168" s="3" t="str">
        <f t="shared" si="32"/>
        <v>滾</v>
      </c>
      <c r="D2168" s="3" t="s">
        <v>65957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62389</v>
      </c>
      <c r="G2168" s="3" t="str">
        <f>IFERROR(VLOOKUP(F2168,New_Glyph!E:G,3,0),VLOOKUP(F2168,CID_MAP!A:D,4,0))</f>
        <v>uni6EFEuE0101-JP</v>
      </c>
    </row>
    <row r="2169" spans="1:7" ht="25.05" customHeight="1" x14ac:dyDescent="0.7">
      <c r="A2169" s="6" t="s">
        <v>67913</v>
      </c>
      <c r="B2169" s="3" t="s">
        <v>66341</v>
      </c>
      <c r="C2169" s="3" t="str">
        <f t="shared" si="32"/>
        <v>滿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24047</v>
      </c>
      <c r="G2169" s="3" t="str">
        <f>IFERROR(VLOOKUP(F2169,New_Glyph!E:G,3,0),VLOOKUP(F2169,CID_MAP!A:D,4,0))</f>
        <v>uni6EFF-JP</v>
      </c>
    </row>
    <row r="2170" spans="1:7" ht="25.05" customHeight="1" x14ac:dyDescent="0.7">
      <c r="A2170" s="6" t="s">
        <v>67914</v>
      </c>
      <c r="B2170" s="3" t="s">
        <v>66341</v>
      </c>
      <c r="C2170" s="3" t="str">
        <f t="shared" si="32"/>
        <v>漁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24050</v>
      </c>
      <c r="G2170" s="3" t="str">
        <f>IFERROR(VLOOKUP(F2170,New_Glyph!E:G,3,0),VLOOKUP(F2170,CID_MAP!A:D,4,0))</f>
        <v>uni6F01-JP</v>
      </c>
    </row>
    <row r="2171" spans="1:7" ht="25.05" customHeight="1" x14ac:dyDescent="0.7">
      <c r="A2171" s="6" t="s">
        <v>67915</v>
      </c>
      <c r="B2171" s="3" t="s">
        <v>66341</v>
      </c>
      <c r="C2171" s="3" t="str">
        <f t="shared" si="32"/>
        <v>漌</v>
      </c>
      <c r="D2171" s="3" t="s">
        <v>66339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24072</v>
      </c>
      <c r="G2171" s="3" t="str">
        <f>IFERROR(VLOOKUP(F2171,New_Glyph!E:G,3,0),VLOOKUP(F2171,CID_MAP!A:D,4,0))</f>
        <v>uni6F0C-JP</v>
      </c>
    </row>
    <row r="2172" spans="1:7" ht="25.05" customHeight="1" x14ac:dyDescent="0.7">
      <c r="A2172" s="6" t="s">
        <v>67916</v>
      </c>
      <c r="B2172" s="3" t="s">
        <v>66328</v>
      </c>
      <c r="C2172" s="3" t="str">
        <f t="shared" si="32"/>
        <v>漑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24079</v>
      </c>
      <c r="G2172" s="3" t="str">
        <f>IFERROR(VLOOKUP(F2172,New_Glyph!E:G,3,0),VLOOKUP(F2172,CID_MAP!A:D,4,0))</f>
        <v>uni6F11-JP</v>
      </c>
    </row>
    <row r="2173" spans="1:7" ht="25.05" customHeight="1" x14ac:dyDescent="0.7">
      <c r="A2173" s="6" t="s">
        <v>67916</v>
      </c>
      <c r="B2173" s="3" t="s">
        <v>66665</v>
      </c>
      <c r="C2173" s="3" t="str">
        <f t="shared" si="32"/>
        <v>漑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62390</v>
      </c>
      <c r="G2173" s="3" t="str">
        <f>IFERROR(VLOOKUP(F2173,New_Glyph!E:G,3,0),VLOOKUP(F2173,CID_MAP!A:D,4,0))</f>
        <v>uni6F11uE0101-JP</v>
      </c>
    </row>
    <row r="2174" spans="1:7" ht="25.05" customHeight="1" x14ac:dyDescent="0.7">
      <c r="A2174" s="6" t="s">
        <v>67917</v>
      </c>
      <c r="B2174" s="3" t="s">
        <v>66341</v>
      </c>
      <c r="C2174" s="3" t="str">
        <f t="shared" si="32"/>
        <v>漓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24083</v>
      </c>
      <c r="G2174" s="3" t="str">
        <f>IFERROR(VLOOKUP(F2174,New_Glyph!E:G,3,0),VLOOKUP(F2174,CID_MAP!A:D,4,0))</f>
        <v>uni6F13-JP</v>
      </c>
    </row>
    <row r="2175" spans="1:7" ht="25.05" customHeight="1" x14ac:dyDescent="0.7">
      <c r="A2175" s="6" t="s">
        <v>67918</v>
      </c>
      <c r="B2175" s="3" t="s">
        <v>66341</v>
      </c>
      <c r="C2175" s="3" t="str">
        <f t="shared" si="32"/>
        <v>漚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24099</v>
      </c>
      <c r="G2175" s="3" t="str">
        <f>IFERROR(VLOOKUP(F2175,New_Glyph!E:G,3,0),VLOOKUP(F2175,CID_MAP!A:D,4,0))</f>
        <v>uni6F1A-JP</v>
      </c>
    </row>
    <row r="2176" spans="1:7" ht="25.05" customHeight="1" x14ac:dyDescent="0.7">
      <c r="A2176" s="6" t="s">
        <v>67919</v>
      </c>
      <c r="B2176" s="3" t="s">
        <v>66341</v>
      </c>
      <c r="C2176" s="3" t="str">
        <f t="shared" si="32"/>
        <v>漠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24109</v>
      </c>
      <c r="G2176" s="3" t="str">
        <f>IFERROR(VLOOKUP(F2176,New_Glyph!E:G,3,0),VLOOKUP(F2176,CID_MAP!A:D,4,0))</f>
        <v>uni6F20-JP</v>
      </c>
    </row>
    <row r="2177" spans="1:7" ht="25.05" customHeight="1" x14ac:dyDescent="0.7">
      <c r="A2177" s="6" t="s">
        <v>67920</v>
      </c>
      <c r="B2177" s="3" t="s">
        <v>66331</v>
      </c>
      <c r="C2177" s="3" t="str">
        <f t="shared" si="32"/>
        <v>漢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24112</v>
      </c>
      <c r="G2177" s="3" t="str">
        <f>IFERROR(VLOOKUP(F2177,New_Glyph!E:G,3,0),VLOOKUP(F2177,CID_MAP!A:D,4,0))</f>
        <v>uni6F22-JP</v>
      </c>
    </row>
    <row r="2178" spans="1:7" ht="25.05" customHeight="1" x14ac:dyDescent="0.7">
      <c r="A2178" s="6" t="s">
        <v>67920</v>
      </c>
      <c r="B2178" s="3" t="s">
        <v>66328</v>
      </c>
      <c r="C2178" s="3" t="str">
        <f t="shared" si="32"/>
        <v>漢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58863</v>
      </c>
      <c r="G2178" s="3" t="str">
        <f>IFERROR(VLOOKUP(F2178,New_Glyph!E:G,3,0),VLOOKUP(F2178,CID_MAP!A:D,4,0))</f>
        <v>uniFA47-JP</v>
      </c>
    </row>
    <row r="2179" spans="1:7" ht="25.05" customHeight="1" x14ac:dyDescent="0.7">
      <c r="A2179" s="6" t="s">
        <v>67921</v>
      </c>
      <c r="B2179" s="3" t="s">
        <v>66331</v>
      </c>
      <c r="C2179" s="3" t="str">
        <f t="shared" si="32"/>
        <v>漣</v>
      </c>
      <c r="D2179" s="3" t="s">
        <v>65957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61877</v>
      </c>
      <c r="G2179" s="3" t="str">
        <f>IFERROR(VLOOKUP(F2179,New_Glyph!E:G,3,0),VLOOKUP(F2179,CID_MAP!A:D,4,0))</f>
        <v>uni6F23-JP90-JP</v>
      </c>
    </row>
    <row r="2180" spans="1:7" ht="25.05" customHeight="1" x14ac:dyDescent="0.7">
      <c r="A2180" s="6" t="s">
        <v>67921</v>
      </c>
      <c r="B2180" s="3" t="s">
        <v>66328</v>
      </c>
      <c r="C2180" s="3" t="str">
        <f t="shared" si="32"/>
        <v>漣</v>
      </c>
      <c r="D2180" s="3" t="s">
        <v>65957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24114</v>
      </c>
      <c r="G2180" s="3" t="str">
        <f>IFERROR(VLOOKUP(F2180,New_Glyph!E:G,3,0),VLOOKUP(F2180,CID_MAP!A:D,4,0))</f>
        <v>uni6F23-JP</v>
      </c>
    </row>
    <row r="2181" spans="1:7" ht="25.05" customHeight="1" x14ac:dyDescent="0.7">
      <c r="A2181" s="6" t="s">
        <v>67922</v>
      </c>
      <c r="B2181" s="3" t="s">
        <v>66341</v>
      </c>
      <c r="C2181" s="3" t="str">
        <f t="shared" si="32"/>
        <v>漫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24129</v>
      </c>
      <c r="G2181" s="3" t="str">
        <f>IFERROR(VLOOKUP(F2181,New_Glyph!E:G,3,0),VLOOKUP(F2181,CID_MAP!A:D,4,0))</f>
        <v>uni6F2B-JP</v>
      </c>
    </row>
    <row r="2182" spans="1:7" ht="25.05" customHeight="1" x14ac:dyDescent="0.7">
      <c r="A2182" s="6" t="s">
        <v>67923</v>
      </c>
      <c r="B2182" s="3" t="s">
        <v>66341</v>
      </c>
      <c r="C2182" s="3" t="str">
        <f t="shared" si="32"/>
        <v>漭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24132</v>
      </c>
      <c r="G2182" s="3" t="str">
        <f>IFERROR(VLOOKUP(F2182,New_Glyph!E:G,3,0),VLOOKUP(F2182,CID_MAP!A:D,4,0))</f>
        <v>uni6F2D-JP</v>
      </c>
    </row>
    <row r="2183" spans="1:7" ht="25.05" customHeight="1" x14ac:dyDescent="0.7">
      <c r="A2183" s="6" t="s">
        <v>67924</v>
      </c>
      <c r="B2183" s="3" t="s">
        <v>66341</v>
      </c>
      <c r="C2183" s="3" t="str">
        <f t="shared" si="32"/>
        <v>漳</v>
      </c>
      <c r="D2183" s="3" t="s">
        <v>65957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24144</v>
      </c>
      <c r="G2183" s="3" t="str">
        <f>IFERROR(VLOOKUP(F2183,New_Glyph!E:G,3,0),VLOOKUP(F2183,CID_MAP!A:D,4,0))</f>
        <v>uni6F33-JP</v>
      </c>
    </row>
    <row r="2184" spans="1:7" ht="25.05" customHeight="1" x14ac:dyDescent="0.7">
      <c r="A2184" s="6" t="s">
        <v>67925</v>
      </c>
      <c r="B2184" s="3" t="s">
        <v>66341</v>
      </c>
      <c r="C2184" s="3" t="str">
        <f t="shared" si="32"/>
        <v>漻</v>
      </c>
      <c r="D2184" s="3" t="s">
        <v>65957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24154</v>
      </c>
      <c r="G2184" s="3" t="str">
        <f>IFERROR(VLOOKUP(F2184,New_Glyph!E:G,3,0),VLOOKUP(F2184,CID_MAP!A:D,4,0))</f>
        <v>uni6F3B-JP</v>
      </c>
    </row>
    <row r="2185" spans="1:7" ht="25.05" customHeight="1" x14ac:dyDescent="0.7">
      <c r="A2185" s="6" t="s">
        <v>67926</v>
      </c>
      <c r="B2185" s="3" t="s">
        <v>66331</v>
      </c>
      <c r="C2185" s="3" t="str">
        <f t="shared" si="32"/>
        <v>漾</v>
      </c>
      <c r="D2185" s="3" t="s">
        <v>65957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24160</v>
      </c>
      <c r="G2185" s="3" t="str">
        <f>IFERROR(VLOOKUP(F2185,New_Glyph!E:G,3,0),VLOOKUP(F2185,CID_MAP!A:D,4,0))</f>
        <v>uni6F3E-JP</v>
      </c>
    </row>
    <row r="2186" spans="1:7" ht="25.05" customHeight="1" x14ac:dyDescent="0.7">
      <c r="A2186" s="6" t="s">
        <v>67926</v>
      </c>
      <c r="B2186" s="3" t="s">
        <v>66328</v>
      </c>
      <c r="C2186" s="3" t="str">
        <f t="shared" si="32"/>
        <v>漾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62392</v>
      </c>
      <c r="G2186" s="3" t="str">
        <f>IFERROR(VLOOKUP(F2186,New_Glyph!E:G,3,0),VLOOKUP(F2186,CID_MAP!A:D,4,0))</f>
        <v>uni6F3EuE0101-JP</v>
      </c>
    </row>
    <row r="2187" spans="1:7" ht="25.05" customHeight="1" x14ac:dyDescent="0.7">
      <c r="A2187" s="6" t="s">
        <v>67927</v>
      </c>
      <c r="B2187" s="3" t="s">
        <v>66341</v>
      </c>
      <c r="C2187" s="3" t="str">
        <f t="shared" si="32"/>
        <v>潓</v>
      </c>
      <c r="D2187" s="3" t="s">
        <v>66339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24192</v>
      </c>
      <c r="G2187" s="3" t="str">
        <f>IFERROR(VLOOKUP(F2187,New_Glyph!E:G,3,0),VLOOKUP(F2187,CID_MAP!A:D,4,0))</f>
        <v>uni6F53-JP</v>
      </c>
    </row>
    <row r="2188" spans="1:7" ht="25.05" customHeight="1" x14ac:dyDescent="0.7">
      <c r="A2188" s="6" t="s">
        <v>67928</v>
      </c>
      <c r="B2188" s="3" t="s">
        <v>66331</v>
      </c>
      <c r="C2188" s="3" t="str">
        <f t="shared" si="32"/>
        <v>潔</v>
      </c>
      <c r="D2188" s="3" t="s">
        <v>65957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24194</v>
      </c>
      <c r="G2188" s="3" t="str">
        <f>IFERROR(VLOOKUP(F2188,New_Glyph!E:G,3,0),VLOOKUP(F2188,CID_MAP!A:D,4,0))</f>
        <v>uni6F54-JP</v>
      </c>
    </row>
    <row r="2189" spans="1:7" ht="25.05" customHeight="1" x14ac:dyDescent="0.7">
      <c r="A2189" s="6" t="s">
        <v>67928</v>
      </c>
      <c r="B2189" s="3" t="s">
        <v>66329</v>
      </c>
      <c r="C2189" s="3" t="str">
        <f t="shared" si="32"/>
        <v>潔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62394</v>
      </c>
      <c r="G2189" s="3" t="str">
        <f>IFERROR(VLOOKUP(F2189,New_Glyph!E:G,3,0),VLOOKUP(F2189,CID_MAP!A:D,4,0))</f>
        <v>uni6F54uE0101-JP</v>
      </c>
    </row>
    <row r="2190" spans="1:7" ht="25.05" customHeight="1" x14ac:dyDescent="0.7">
      <c r="A2190" s="6" t="s">
        <v>67929</v>
      </c>
      <c r="B2190" s="3" t="s">
        <v>66328</v>
      </c>
      <c r="C2190" s="3" t="str">
        <f t="shared" si="32"/>
        <v>潛</v>
      </c>
      <c r="D2190" s="3" t="s">
        <v>65957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24212</v>
      </c>
      <c r="G2190" s="3" t="str">
        <f>IFERROR(VLOOKUP(F2190,New_Glyph!E:G,3,0),VLOOKUP(F2190,CID_MAP!A:D,4,0))</f>
        <v>uni6F5B-JP</v>
      </c>
    </row>
    <row r="2191" spans="1:7" ht="25.05" customHeight="1" x14ac:dyDescent="0.7">
      <c r="A2191" s="6" t="s">
        <v>67929</v>
      </c>
      <c r="B2191" s="3" t="s">
        <v>66329</v>
      </c>
      <c r="C2191" s="3" t="str">
        <f t="shared" si="32"/>
        <v>潛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62395</v>
      </c>
      <c r="G2191" s="3" t="str">
        <f>IFERROR(VLOOKUP(F2191,New_Glyph!E:G,3,0),VLOOKUP(F2191,CID_MAP!A:D,4,0))</f>
        <v>uni6F5BuE0101-JP</v>
      </c>
    </row>
    <row r="2192" spans="1:7" ht="25.05" customHeight="1" x14ac:dyDescent="0.7">
      <c r="A2192" s="6" t="s">
        <v>67929</v>
      </c>
      <c r="B2192" s="3" t="s">
        <v>66327</v>
      </c>
      <c r="C2192" s="3" t="str">
        <f t="shared" si="32"/>
        <v>潛</v>
      </c>
      <c r="D2192" s="3" t="s">
        <v>65957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62396</v>
      </c>
      <c r="G2192" s="3" t="str">
        <f>IFERROR(VLOOKUP(F2192,New_Glyph!E:G,3,0),VLOOKUP(F2192,CID_MAP!A:D,4,0))</f>
        <v>uni6F5BuE0102-JP</v>
      </c>
    </row>
    <row r="2193" spans="1:7" ht="25.05" customHeight="1" x14ac:dyDescent="0.7">
      <c r="A2193" s="6" t="s">
        <v>67930</v>
      </c>
      <c r="B2193" s="3" t="s">
        <v>66341</v>
      </c>
      <c r="C2193" s="3" t="str">
        <f t="shared" si="32"/>
        <v>潢</v>
      </c>
      <c r="D2193" s="3" t="s">
        <v>66339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24227</v>
      </c>
      <c r="G2193" s="3" t="str">
        <f>IFERROR(VLOOKUP(F2193,New_Glyph!E:G,3,0),VLOOKUP(F2193,CID_MAP!A:D,4,0))</f>
        <v>uni6F62-JP</v>
      </c>
    </row>
    <row r="2194" spans="1:7" ht="25.05" customHeight="1" x14ac:dyDescent="0.7">
      <c r="A2194" s="6" t="s">
        <v>67931</v>
      </c>
      <c r="B2194" s="3" t="s">
        <v>66331</v>
      </c>
      <c r="C2194" s="3" t="str">
        <f t="shared" si="32"/>
        <v>潤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24231</v>
      </c>
      <c r="G2194" s="3" t="str">
        <f>IFERROR(VLOOKUP(F2194,New_Glyph!E:G,3,0),VLOOKUP(F2194,CID_MAP!A:D,4,0))</f>
        <v>uni6F64-JP</v>
      </c>
    </row>
    <row r="2195" spans="1:7" ht="25.05" customHeight="1" x14ac:dyDescent="0.7">
      <c r="A2195" s="6" t="s">
        <v>67931</v>
      </c>
      <c r="B2195" s="3" t="s">
        <v>66329</v>
      </c>
      <c r="C2195" s="3" t="str">
        <f t="shared" si="32"/>
        <v>潤</v>
      </c>
      <c r="D2195" s="3" t="s">
        <v>66339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62397</v>
      </c>
      <c r="G2195" s="3" t="str">
        <f>IFERROR(VLOOKUP(F2195,New_Glyph!E:G,3,0),VLOOKUP(F2195,CID_MAP!A:D,4,0))</f>
        <v>uni6F64uE0101-JP</v>
      </c>
    </row>
    <row r="2196" spans="1:7" ht="25.05" customHeight="1" x14ac:dyDescent="0.7">
      <c r="A2196" s="6" t="s">
        <v>67932</v>
      </c>
      <c r="B2196" s="3" t="s">
        <v>66341</v>
      </c>
      <c r="C2196" s="3" t="str">
        <f t="shared" si="32"/>
        <v>潭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24242</v>
      </c>
      <c r="G2196" s="3" t="str">
        <f>IFERROR(VLOOKUP(F2196,New_Glyph!E:G,3,0),VLOOKUP(F2196,CID_MAP!A:D,4,0))</f>
        <v>uni6F6D-JP</v>
      </c>
    </row>
    <row r="2197" spans="1:7" ht="25.05" customHeight="1" x14ac:dyDescent="0.7">
      <c r="A2197" s="6" t="s">
        <v>67933</v>
      </c>
      <c r="B2197" s="3" t="s">
        <v>66331</v>
      </c>
      <c r="C2197" s="3" t="str">
        <f t="shared" si="32"/>
        <v>潮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24243</v>
      </c>
      <c r="G2197" s="3" t="str">
        <f>IFERROR(VLOOKUP(F2197,New_Glyph!E:G,3,0),VLOOKUP(F2197,CID_MAP!A:D,4,0))</f>
        <v>uni6F6E-JP</v>
      </c>
    </row>
    <row r="2198" spans="1:7" ht="25.05" customHeight="1" x14ac:dyDescent="0.7">
      <c r="A2198" s="6" t="s">
        <v>67933</v>
      </c>
      <c r="B2198" s="3" t="s">
        <v>66328</v>
      </c>
      <c r="C2198" s="3" t="str">
        <f t="shared" si="32"/>
        <v>潮</v>
      </c>
      <c r="D2198" s="3" t="s">
        <v>65957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61761</v>
      </c>
      <c r="G2198" s="3" t="str">
        <f>IFERROR(VLOOKUP(F2198,New_Glyph!E:G,3,0),VLOOKUP(F2198,CID_MAP!A:D,4,0))</f>
        <v>u2F90F-JP</v>
      </c>
    </row>
    <row r="2199" spans="1:7" ht="25.05" customHeight="1" x14ac:dyDescent="0.7">
      <c r="A2199" s="6" t="s">
        <v>67934</v>
      </c>
      <c r="B2199" s="3" t="s">
        <v>66341</v>
      </c>
      <c r="C2199" s="3" t="str">
        <f t="shared" si="32"/>
        <v>潯</v>
      </c>
      <c r="D2199" s="3" t="s">
        <v>65957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24244</v>
      </c>
      <c r="G2199" s="3" t="str">
        <f>IFERROR(VLOOKUP(F2199,New_Glyph!E:G,3,0),VLOOKUP(F2199,CID_MAP!A:D,4,0))</f>
        <v>uni6F6F-JP</v>
      </c>
    </row>
    <row r="2200" spans="1:7" ht="25.05" customHeight="1" x14ac:dyDescent="0.7">
      <c r="A2200" s="6" t="s">
        <v>67935</v>
      </c>
      <c r="B2200" s="3" t="s">
        <v>66331</v>
      </c>
      <c r="C2200" s="3" t="str">
        <f t="shared" si="32"/>
        <v>潴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24252</v>
      </c>
      <c r="G2200" s="3" t="str">
        <f>IFERROR(VLOOKUP(F2200,New_Glyph!E:G,3,0),VLOOKUP(F2200,CID_MAP!A:D,4,0))</f>
        <v>uni6F74-JP</v>
      </c>
    </row>
    <row r="2201" spans="1:7" ht="25.05" customHeight="1" x14ac:dyDescent="0.7">
      <c r="A2201" s="6" t="s">
        <v>67935</v>
      </c>
      <c r="B2201" s="3" t="s">
        <v>66328</v>
      </c>
      <c r="C2201" s="3" t="str">
        <f t="shared" si="32"/>
        <v>潴</v>
      </c>
      <c r="D2201" s="3" t="s">
        <v>65957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62398</v>
      </c>
      <c r="G2201" s="3" t="str">
        <f>IFERROR(VLOOKUP(F2201,New_Glyph!E:G,3,0),VLOOKUP(F2201,CID_MAP!A:D,4,0))</f>
        <v>uni6F74uE0101-JP</v>
      </c>
    </row>
    <row r="2202" spans="1:7" ht="25.05" customHeight="1" x14ac:dyDescent="0.7">
      <c r="A2202" s="6" t="s">
        <v>67936</v>
      </c>
      <c r="B2202" s="3" t="s">
        <v>66341</v>
      </c>
      <c r="C2202" s="3" t="str">
        <f t="shared" si="32"/>
        <v>潸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24257</v>
      </c>
      <c r="G2202" s="3" t="str">
        <f>IFERROR(VLOOKUP(F2202,New_Glyph!E:G,3,0),VLOOKUP(F2202,CID_MAP!A:D,4,0))</f>
        <v>uni6F78-JP</v>
      </c>
    </row>
    <row r="2203" spans="1:7" ht="25.05" customHeight="1" x14ac:dyDescent="0.7">
      <c r="A2203" s="6" t="s">
        <v>67937</v>
      </c>
      <c r="B2203" s="3" t="s">
        <v>66341</v>
      </c>
      <c r="C2203" s="3" t="str">
        <f t="shared" si="32"/>
        <v>潼</v>
      </c>
      <c r="D2203" s="3" t="s">
        <v>65957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24264</v>
      </c>
      <c r="G2203" s="3" t="str">
        <f>IFERROR(VLOOKUP(F2203,New_Glyph!E:G,3,0),VLOOKUP(F2203,CID_MAP!A:D,4,0))</f>
        <v>uni6F7C-JP</v>
      </c>
    </row>
    <row r="2204" spans="1:7" ht="25.05" customHeight="1" x14ac:dyDescent="0.7">
      <c r="A2204" s="6" t="s">
        <v>67938</v>
      </c>
      <c r="B2204" s="3" t="s">
        <v>66341</v>
      </c>
      <c r="C2204" s="3" t="str">
        <f t="shared" si="32"/>
        <v>潾</v>
      </c>
      <c r="D2204" s="3" t="s">
        <v>65957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24267</v>
      </c>
      <c r="G2204" s="3" t="str">
        <f>IFERROR(VLOOKUP(F2204,New_Glyph!E:G,3,0),VLOOKUP(F2204,CID_MAP!A:D,4,0))</f>
        <v>uni6F7E-JP</v>
      </c>
    </row>
    <row r="2205" spans="1:7" ht="25.05" customHeight="1" x14ac:dyDescent="0.7">
      <c r="A2205" s="6" t="s">
        <v>67939</v>
      </c>
      <c r="B2205" s="3" t="s">
        <v>66341</v>
      </c>
      <c r="C2205" s="3" t="str">
        <f t="shared" si="32"/>
        <v>澀</v>
      </c>
      <c r="D2205" s="3" t="s">
        <v>65957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24272</v>
      </c>
      <c r="G2205" s="3" t="str">
        <f>IFERROR(VLOOKUP(F2205,New_Glyph!E:G,3,0),VLOOKUP(F2205,CID_MAP!A:D,4,0))</f>
        <v>uni6F80-JP</v>
      </c>
    </row>
    <row r="2206" spans="1:7" ht="25.05" customHeight="1" x14ac:dyDescent="0.7">
      <c r="A2206" s="6" t="s">
        <v>67940</v>
      </c>
      <c r="B2206" s="3" t="s">
        <v>66341</v>
      </c>
      <c r="C2206" s="3" t="str">
        <f t="shared" si="32"/>
        <v>澂</v>
      </c>
      <c r="D2206" s="3" t="s">
        <v>65957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24275</v>
      </c>
      <c r="G2206" s="3" t="str">
        <f>IFERROR(VLOOKUP(F2206,New_Glyph!E:G,3,0),VLOOKUP(F2206,CID_MAP!A:D,4,0))</f>
        <v>uni6F82-JP</v>
      </c>
    </row>
    <row r="2207" spans="1:7" ht="25.05" customHeight="1" x14ac:dyDescent="0.7">
      <c r="A2207" s="6" t="s">
        <v>67941</v>
      </c>
      <c r="B2207" s="3" t="s">
        <v>66341</v>
      </c>
      <c r="C2207" s="3" t="str">
        <f t="shared" si="32"/>
        <v>澔</v>
      </c>
      <c r="D2207" s="3" t="s">
        <v>66339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24306</v>
      </c>
      <c r="G2207" s="3" t="str">
        <f>IFERROR(VLOOKUP(F2207,New_Glyph!E:G,3,0),VLOOKUP(F2207,CID_MAP!A:D,4,0))</f>
        <v>uni6F94-JP</v>
      </c>
    </row>
    <row r="2208" spans="1:7" ht="25.05" customHeight="1" x14ac:dyDescent="0.7">
      <c r="A2208" s="6" t="s">
        <v>67942</v>
      </c>
      <c r="B2208" s="3" t="s">
        <v>66331</v>
      </c>
      <c r="C2208" s="3" t="str">
        <f t="shared" si="32"/>
        <v>澘</v>
      </c>
      <c r="D2208" s="3" t="s">
        <v>65957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24314</v>
      </c>
      <c r="G2208" s="3" t="str">
        <f>IFERROR(VLOOKUP(F2208,New_Glyph!E:G,3,0),VLOOKUP(F2208,CID_MAP!A:D,4,0))</f>
        <v>uni6F98-JP</v>
      </c>
    </row>
    <row r="2209" spans="1:7" ht="25.05" customHeight="1" x14ac:dyDescent="0.7">
      <c r="A2209" s="6" t="s">
        <v>67942</v>
      </c>
      <c r="B2209" s="3" t="s">
        <v>66328</v>
      </c>
      <c r="C2209" s="3" t="str">
        <f t="shared" si="32"/>
        <v>澘</v>
      </c>
      <c r="D2209" s="3" t="s">
        <v>65957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62399</v>
      </c>
      <c r="G2209" s="3" t="str">
        <f>IFERROR(VLOOKUP(F2209,New_Glyph!E:G,3,0),VLOOKUP(F2209,CID_MAP!A:D,4,0))</f>
        <v>uni6F98uE0101-JP</v>
      </c>
    </row>
    <row r="2210" spans="1:7" ht="25.05" customHeight="1" x14ac:dyDescent="0.7">
      <c r="A2210" s="6" t="s">
        <v>67943</v>
      </c>
      <c r="B2210" s="3" t="s">
        <v>66341</v>
      </c>
      <c r="C2210" s="3" t="str">
        <f t="shared" si="32"/>
        <v>澚</v>
      </c>
      <c r="D2210" s="3" t="s">
        <v>65957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24316</v>
      </c>
      <c r="G2210" s="3" t="str">
        <f>IFERROR(VLOOKUP(F2210,New_Glyph!E:G,3,0),VLOOKUP(F2210,CID_MAP!A:D,4,0))</f>
        <v>uni6F9A-JP</v>
      </c>
    </row>
    <row r="2211" spans="1:7" ht="25.05" customHeight="1" x14ac:dyDescent="0.7">
      <c r="A2211" s="6" t="s">
        <v>67944</v>
      </c>
      <c r="B2211" s="3" t="s">
        <v>66341</v>
      </c>
      <c r="C2211" s="3" t="str">
        <f t="shared" si="32"/>
        <v>澠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24326</v>
      </c>
      <c r="G2211" s="3" t="str">
        <f>IFERROR(VLOOKUP(F2211,New_Glyph!E:G,3,0),VLOOKUP(F2211,CID_MAP!A:D,4,0))</f>
        <v>uni6FA0-JP</v>
      </c>
    </row>
    <row r="2212" spans="1:7" ht="25.05" customHeight="1" x14ac:dyDescent="0.7">
      <c r="A2212" s="6" t="s">
        <v>67945</v>
      </c>
      <c r="B2212" s="3" t="s">
        <v>66341</v>
      </c>
      <c r="C2212" s="3" t="str">
        <f t="shared" si="32"/>
        <v>澡</v>
      </c>
      <c r="D2212" s="3" t="s">
        <v>66339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24328</v>
      </c>
      <c r="G2212" s="3" t="str">
        <f>IFERROR(VLOOKUP(F2212,New_Glyph!E:G,3,0),VLOOKUP(F2212,CID_MAP!A:D,4,0))</f>
        <v>uni6FA1-JP</v>
      </c>
    </row>
    <row r="2213" spans="1:7" ht="25.05" customHeight="1" x14ac:dyDescent="0.7">
      <c r="A2213" s="6" t="s">
        <v>67946</v>
      </c>
      <c r="B2213" s="3" t="s">
        <v>66341</v>
      </c>
      <c r="C2213" s="3" t="str">
        <f t="shared" si="32"/>
        <v>澤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24332</v>
      </c>
      <c r="G2213" s="3" t="str">
        <f>IFERROR(VLOOKUP(F2213,New_Glyph!E:G,3,0),VLOOKUP(F2213,CID_MAP!A:D,4,0))</f>
        <v>uni6FA4-JP</v>
      </c>
    </row>
    <row r="2214" spans="1:7" ht="25.05" customHeight="1" x14ac:dyDescent="0.7">
      <c r="A2214" s="6" t="s">
        <v>67947</v>
      </c>
      <c r="B2214" s="3" t="s">
        <v>66341</v>
      </c>
      <c r="C2214" s="3" t="str">
        <f t="shared" si="32"/>
        <v>澯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24351</v>
      </c>
      <c r="G2214" s="3" t="str">
        <f>IFERROR(VLOOKUP(F2214,New_Glyph!E:G,3,0),VLOOKUP(F2214,CID_MAP!A:D,4,0))</f>
        <v>uni6FAF-JP</v>
      </c>
    </row>
    <row r="2215" spans="1:7" ht="25.05" customHeight="1" x14ac:dyDescent="0.7">
      <c r="A2215" s="6" t="s">
        <v>67948</v>
      </c>
      <c r="B2215" s="3" t="s">
        <v>66341</v>
      </c>
      <c r="C2215" s="3" t="str">
        <f t="shared" si="32"/>
        <v>澳</v>
      </c>
      <c r="D2215" s="3" t="s">
        <v>65957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24358</v>
      </c>
      <c r="G2215" s="3" t="str">
        <f>IFERROR(VLOOKUP(F2215,New_Glyph!E:G,3,0),VLOOKUP(F2215,CID_MAP!A:D,4,0))</f>
        <v>uni6FB3-JP</v>
      </c>
    </row>
    <row r="2216" spans="1:7" ht="25.05" customHeight="1" x14ac:dyDescent="0.7">
      <c r="A2216" s="6" t="s">
        <v>67949</v>
      </c>
      <c r="B2216" s="3" t="s">
        <v>66331</v>
      </c>
      <c r="C2216" s="3" t="str">
        <f t="shared" si="32"/>
        <v>澷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24368</v>
      </c>
      <c r="G2216" s="3" t="str">
        <f>IFERROR(VLOOKUP(F2216,New_Glyph!E:G,3,0),VLOOKUP(F2216,CID_MAP!A:D,4,0))</f>
        <v>uni6FB7-JP</v>
      </c>
    </row>
    <row r="2217" spans="1:7" ht="25.05" customHeight="1" x14ac:dyDescent="0.7">
      <c r="A2217" s="6" t="s">
        <v>67950</v>
      </c>
      <c r="B2217" s="3" t="s">
        <v>66341</v>
      </c>
      <c r="C2217" s="3" t="str">
        <f t="shared" si="32"/>
        <v>澾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24382</v>
      </c>
      <c r="G2217" s="3" t="str">
        <f>IFERROR(VLOOKUP(F2217,New_Glyph!E:G,3,0),VLOOKUP(F2217,CID_MAP!A:D,4,0))</f>
        <v>uni6FBE-JP</v>
      </c>
    </row>
    <row r="2218" spans="1:7" ht="25.05" customHeight="1" x14ac:dyDescent="0.7">
      <c r="A2218" s="6" t="s">
        <v>67951</v>
      </c>
      <c r="B2218" s="3" t="s">
        <v>66341</v>
      </c>
      <c r="C2218" s="3" t="str">
        <f t="shared" ref="C2218:C2281" si="33">_xlfn.UNICHAR(HEX2DEC(A2218))</f>
        <v>濂</v>
      </c>
      <c r="D2218" s="3" t="s">
        <v>65957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24390</v>
      </c>
      <c r="G2218" s="3" t="str">
        <f>IFERROR(VLOOKUP(F2218,New_Glyph!E:G,3,0),VLOOKUP(F2218,CID_MAP!A:D,4,0))</f>
        <v>uni6FC2-JP</v>
      </c>
    </row>
    <row r="2219" spans="1:7" ht="25.05" customHeight="1" x14ac:dyDescent="0.7">
      <c r="A2219" s="6" t="s">
        <v>67952</v>
      </c>
      <c r="B2219" s="3" t="s">
        <v>66341</v>
      </c>
      <c r="C2219" s="3" t="str">
        <f t="shared" si="33"/>
        <v>濆</v>
      </c>
      <c r="D2219" s="3" t="s">
        <v>65957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24399</v>
      </c>
      <c r="G2219" s="3" t="str">
        <f>IFERROR(VLOOKUP(F2219,New_Glyph!E:G,3,0),VLOOKUP(F2219,CID_MAP!A:D,4,0))</f>
        <v>uni6FC6-JP</v>
      </c>
    </row>
    <row r="2220" spans="1:7" ht="25.05" customHeight="1" x14ac:dyDescent="0.7">
      <c r="A2220" s="6" t="s">
        <v>67953</v>
      </c>
      <c r="B2220" s="3" t="s">
        <v>66341</v>
      </c>
      <c r="C2220" s="3" t="str">
        <f t="shared" si="33"/>
        <v>濘</v>
      </c>
      <c r="D2220" s="3" t="s">
        <v>65957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24424</v>
      </c>
      <c r="G2220" s="3" t="str">
        <f>IFERROR(VLOOKUP(F2220,New_Glyph!E:G,3,0),VLOOKUP(F2220,CID_MAP!A:D,4,0))</f>
        <v>uni6FD8-JP</v>
      </c>
    </row>
    <row r="2221" spans="1:7" ht="25.05" customHeight="1" x14ac:dyDescent="0.7">
      <c r="A2221" s="6" t="s">
        <v>67954</v>
      </c>
      <c r="B2221" s="3" t="s">
        <v>66341</v>
      </c>
      <c r="C2221" s="3" t="str">
        <f t="shared" si="33"/>
        <v>濛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24430</v>
      </c>
      <c r="G2221" s="3" t="str">
        <f>IFERROR(VLOOKUP(F2221,New_Glyph!E:G,3,0),VLOOKUP(F2221,CID_MAP!A:D,4,0))</f>
        <v>uni6FDB-JP</v>
      </c>
    </row>
    <row r="2222" spans="1:7" ht="25.05" customHeight="1" x14ac:dyDescent="0.7">
      <c r="A2222" s="6" t="s">
        <v>67955</v>
      </c>
      <c r="B2222" s="3" t="s">
        <v>66341</v>
      </c>
      <c r="C2222" s="3" t="str">
        <f t="shared" si="33"/>
        <v>濠</v>
      </c>
      <c r="D2222" s="3" t="s">
        <v>65957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24439</v>
      </c>
      <c r="G2222" s="3" t="str">
        <f>IFERROR(VLOOKUP(F2222,New_Glyph!E:G,3,0),VLOOKUP(F2222,CID_MAP!A:D,4,0))</f>
        <v>uni6FE0-JP</v>
      </c>
    </row>
    <row r="2223" spans="1:7" ht="25.05" customHeight="1" x14ac:dyDescent="0.7">
      <c r="A2223" s="6" t="s">
        <v>67956</v>
      </c>
      <c r="B2223" s="3" t="s">
        <v>66341</v>
      </c>
      <c r="C2223" s="3" t="str">
        <f t="shared" si="33"/>
        <v>濨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24452</v>
      </c>
      <c r="G2223" s="3" t="str">
        <f>IFERROR(VLOOKUP(F2223,New_Glyph!E:G,3,0),VLOOKUP(F2223,CID_MAP!A:D,4,0))</f>
        <v>uni6FE8-JP</v>
      </c>
    </row>
    <row r="2224" spans="1:7" ht="25.05" customHeight="1" x14ac:dyDescent="0.7">
      <c r="A2224" s="6" t="s">
        <v>67957</v>
      </c>
      <c r="B2224" s="3" t="s">
        <v>66341</v>
      </c>
      <c r="C2224" s="3" t="str">
        <f t="shared" si="33"/>
        <v>濩</v>
      </c>
      <c r="D2224" s="3" t="s">
        <v>65957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24455</v>
      </c>
      <c r="G2224" s="3" t="str">
        <f>IFERROR(VLOOKUP(F2224,New_Glyph!E:G,3,0),VLOOKUP(F2224,CID_MAP!A:D,4,0))</f>
        <v>uni6FE9-JP</v>
      </c>
    </row>
    <row r="2225" spans="1:7" ht="25.05" customHeight="1" x14ac:dyDescent="0.7">
      <c r="A2225" s="6" t="s">
        <v>67958</v>
      </c>
      <c r="B2225" s="3" t="s">
        <v>66341</v>
      </c>
      <c r="C2225" s="3" t="str">
        <f t="shared" si="33"/>
        <v>濬</v>
      </c>
      <c r="D2225" s="3" t="s">
        <v>66339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24462</v>
      </c>
      <c r="G2225" s="3" t="str">
        <f>IFERROR(VLOOKUP(F2225,New_Glyph!E:G,3,0),VLOOKUP(F2225,CID_MAP!A:D,4,0))</f>
        <v>uni6FEC-JP</v>
      </c>
    </row>
    <row r="2226" spans="1:7" ht="25.05" customHeight="1" x14ac:dyDescent="0.7">
      <c r="A2226" s="6" t="s">
        <v>67959</v>
      </c>
      <c r="B2226" s="3" t="s">
        <v>66331</v>
      </c>
      <c r="C2226" s="3" t="str">
        <f t="shared" si="33"/>
        <v>濯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24467</v>
      </c>
      <c r="G2226" s="3" t="str">
        <f>IFERROR(VLOOKUP(F2226,New_Glyph!E:G,3,0),VLOOKUP(F2226,CID_MAP!A:D,4,0))</f>
        <v>uni6FEF-JP</v>
      </c>
    </row>
    <row r="2227" spans="1:7" ht="25.05" customHeight="1" x14ac:dyDescent="0.7">
      <c r="A2227" s="6" t="s">
        <v>67959</v>
      </c>
      <c r="B2227" s="3" t="s">
        <v>66328</v>
      </c>
      <c r="C2227" s="3" t="str">
        <f t="shared" si="33"/>
        <v>濯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62400</v>
      </c>
      <c r="G2227" s="3" t="str">
        <f>IFERROR(VLOOKUP(F2227,New_Glyph!E:G,3,0),VLOOKUP(F2227,CID_MAP!A:D,4,0))</f>
        <v>uni6FEFuE0101-JP</v>
      </c>
    </row>
    <row r="2228" spans="1:7" ht="25.05" customHeight="1" x14ac:dyDescent="0.7">
      <c r="A2228" s="6" t="s">
        <v>67959</v>
      </c>
      <c r="B2228" s="3" t="s">
        <v>66329</v>
      </c>
      <c r="C2228" s="3" t="str">
        <f t="shared" si="33"/>
        <v>濯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62400</v>
      </c>
      <c r="G2228" s="3" t="str">
        <f>IFERROR(VLOOKUP(F2228,New_Glyph!E:G,3,0),VLOOKUP(F2228,CID_MAP!A:D,4,0))</f>
        <v>uni6FEFuE0101-JP</v>
      </c>
    </row>
    <row r="2229" spans="1:7" ht="25.05" customHeight="1" x14ac:dyDescent="0.7">
      <c r="A2229" s="6" t="s">
        <v>67960</v>
      </c>
      <c r="B2229" s="3" t="s">
        <v>66341</v>
      </c>
      <c r="C2229" s="3" t="str">
        <f t="shared" si="33"/>
        <v>濱</v>
      </c>
      <c r="D2229" s="3" t="s">
        <v>65957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24472</v>
      </c>
      <c r="G2229" s="3" t="str">
        <f>IFERROR(VLOOKUP(F2229,New_Glyph!E:G,3,0),VLOOKUP(F2229,CID_MAP!A:D,4,0))</f>
        <v>uni6FF1-JP</v>
      </c>
    </row>
    <row r="2230" spans="1:7" ht="25.05" customHeight="1" x14ac:dyDescent="0.7">
      <c r="A2230" s="6" t="s">
        <v>67961</v>
      </c>
      <c r="B2230" s="3" t="s">
        <v>66341</v>
      </c>
      <c r="C2230" s="3" t="str">
        <f t="shared" si="33"/>
        <v>濵</v>
      </c>
      <c r="D2230" s="3" t="s">
        <v>65957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24479</v>
      </c>
      <c r="G2230" s="3" t="str">
        <f>IFERROR(VLOOKUP(F2230,New_Glyph!E:G,3,0),VLOOKUP(F2230,CID_MAP!A:D,4,0))</f>
        <v>uni6FF5-JP</v>
      </c>
    </row>
    <row r="2231" spans="1:7" ht="25.05" customHeight="1" x14ac:dyDescent="0.7">
      <c r="A2231" s="6" t="s">
        <v>67962</v>
      </c>
      <c r="B2231" s="3" t="s">
        <v>66331</v>
      </c>
      <c r="C2231" s="3" t="str">
        <f t="shared" si="33"/>
        <v>濹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62401</v>
      </c>
      <c r="G2231" s="3" t="str">
        <f>IFERROR(VLOOKUP(F2231,New_Glyph!E:G,3,0),VLOOKUP(F2231,CID_MAP!A:D,4,0))</f>
        <v>uni6FF9uE0101-JP</v>
      </c>
    </row>
    <row r="2232" spans="1:7" ht="25.05" customHeight="1" x14ac:dyDescent="0.7">
      <c r="A2232" s="6" t="s">
        <v>67962</v>
      </c>
      <c r="B2232" s="3" t="s">
        <v>66328</v>
      </c>
      <c r="C2232" s="3" t="str">
        <f t="shared" si="33"/>
        <v>濹</v>
      </c>
      <c r="D2232" s="3" t="s">
        <v>65957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24487</v>
      </c>
      <c r="G2232" s="3" t="str">
        <f>IFERROR(VLOOKUP(F2232,New_Glyph!E:G,3,0),VLOOKUP(F2232,CID_MAP!A:D,4,0))</f>
        <v>uni6FF9-JP</v>
      </c>
    </row>
    <row r="2233" spans="1:7" ht="25.05" customHeight="1" x14ac:dyDescent="0.7">
      <c r="A2233" s="6" t="s">
        <v>67963</v>
      </c>
      <c r="B2233" s="3" t="s">
        <v>66341</v>
      </c>
      <c r="C2233" s="3" t="str">
        <f t="shared" si="33"/>
        <v>瀀</v>
      </c>
      <c r="D2233" s="3" t="s">
        <v>66339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24498</v>
      </c>
      <c r="G2233" s="3" t="str">
        <f>IFERROR(VLOOKUP(F2233,New_Glyph!E:G,3,0),VLOOKUP(F2233,CID_MAP!A:D,4,0))</f>
        <v>uni7000-JP</v>
      </c>
    </row>
    <row r="2234" spans="1:7" ht="25.05" customHeight="1" x14ac:dyDescent="0.7">
      <c r="A2234" s="6" t="s">
        <v>67964</v>
      </c>
      <c r="B2234" s="3" t="s">
        <v>66341</v>
      </c>
      <c r="C2234" s="3" t="str">
        <f t="shared" si="33"/>
        <v>瀁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24500</v>
      </c>
      <c r="G2234" s="3" t="str">
        <f>IFERROR(VLOOKUP(F2234,New_Glyph!E:G,3,0),VLOOKUP(F2234,CID_MAP!A:D,4,0))</f>
        <v>uni7001-JP</v>
      </c>
    </row>
    <row r="2235" spans="1:7" ht="25.05" customHeight="1" x14ac:dyDescent="0.7">
      <c r="A2235" s="6" t="s">
        <v>67965</v>
      </c>
      <c r="B2235" s="3" t="s">
        <v>66341</v>
      </c>
      <c r="C2235" s="3" t="str">
        <f t="shared" si="33"/>
        <v>瀆</v>
      </c>
      <c r="D2235" s="3" t="s">
        <v>66339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24509</v>
      </c>
      <c r="G2235" s="3" t="str">
        <f>IFERROR(VLOOKUP(F2235,New_Glyph!E:G,3,0),VLOOKUP(F2235,CID_MAP!A:D,4,0))</f>
        <v>uni7006-JP</v>
      </c>
    </row>
    <row r="2236" spans="1:7" ht="25.05" customHeight="1" x14ac:dyDescent="0.7">
      <c r="A2236" s="6" t="s">
        <v>67966</v>
      </c>
      <c r="B2236" s="3" t="s">
        <v>66341</v>
      </c>
      <c r="C2236" s="3" t="str">
        <f t="shared" si="33"/>
        <v>瀇</v>
      </c>
      <c r="D2236" s="3" t="s">
        <v>65957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24511</v>
      </c>
      <c r="G2236" s="3" t="str">
        <f>IFERROR(VLOOKUP(F2236,New_Glyph!E:G,3,0),VLOOKUP(F2236,CID_MAP!A:D,4,0))</f>
        <v>uni7007-JP</v>
      </c>
    </row>
    <row r="2237" spans="1:7" ht="25.05" customHeight="1" x14ac:dyDescent="0.7">
      <c r="A2237" s="6" t="s">
        <v>67967</v>
      </c>
      <c r="B2237" s="3" t="s">
        <v>66331</v>
      </c>
      <c r="C2237" s="3" t="str">
        <f t="shared" si="33"/>
        <v>瀕</v>
      </c>
      <c r="D2237" s="3" t="s">
        <v>65957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61878</v>
      </c>
      <c r="G2237" s="3" t="str">
        <f>IFERROR(VLOOKUP(F2237,New_Glyph!E:G,3,0),VLOOKUP(F2237,CID_MAP!A:D,4,0))</f>
        <v>uni7015-JP90-JP</v>
      </c>
    </row>
    <row r="2238" spans="1:7" ht="25.05" customHeight="1" x14ac:dyDescent="0.7">
      <c r="A2238" s="6" t="s">
        <v>67967</v>
      </c>
      <c r="B2238" s="3" t="s">
        <v>66328</v>
      </c>
      <c r="C2238" s="3" t="str">
        <f t="shared" si="33"/>
        <v>瀕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24540</v>
      </c>
      <c r="G2238" s="3" t="str">
        <f>IFERROR(VLOOKUP(F2238,New_Glyph!E:G,3,0),VLOOKUP(F2238,CID_MAP!A:D,4,0))</f>
        <v>uni7015-JP</v>
      </c>
    </row>
    <row r="2239" spans="1:7" ht="25.05" customHeight="1" x14ac:dyDescent="0.7">
      <c r="A2239" s="6" t="s">
        <v>67968</v>
      </c>
      <c r="B2239" s="3" t="s">
        <v>66341</v>
      </c>
      <c r="C2239" s="3" t="str">
        <f t="shared" si="33"/>
        <v>瀗</v>
      </c>
      <c r="D2239" s="3" t="s">
        <v>66339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24544</v>
      </c>
      <c r="G2239" s="3" t="str">
        <f>IFERROR(VLOOKUP(F2239,New_Glyph!E:G,3,0),VLOOKUP(F2239,CID_MAP!A:D,4,0))</f>
        <v>uni7017-JP</v>
      </c>
    </row>
    <row r="2240" spans="1:7" ht="25.05" customHeight="1" x14ac:dyDescent="0.7">
      <c r="A2240" s="6" t="s">
        <v>67969</v>
      </c>
      <c r="B2240" s="3" t="s">
        <v>66341</v>
      </c>
      <c r="C2240" s="3" t="str">
        <f t="shared" si="33"/>
        <v>瀚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24553</v>
      </c>
      <c r="G2240" s="3" t="str">
        <f>IFERROR(VLOOKUP(F2240,New_Glyph!E:G,3,0),VLOOKUP(F2240,CID_MAP!A:D,4,0))</f>
        <v>uni701A-JP</v>
      </c>
    </row>
    <row r="2241" spans="1:7" ht="25.05" customHeight="1" x14ac:dyDescent="0.7">
      <c r="A2241" s="6" t="s">
        <v>67970</v>
      </c>
      <c r="B2241" s="3" t="s">
        <v>66331</v>
      </c>
      <c r="C2241" s="3" t="str">
        <f t="shared" si="33"/>
        <v>瀛</v>
      </c>
      <c r="D2241" s="3" t="s">
        <v>65957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24556</v>
      </c>
      <c r="G2241" s="3" t="str">
        <f>IFERROR(VLOOKUP(F2241,New_Glyph!E:G,3,0),VLOOKUP(F2241,CID_MAP!A:D,4,0))</f>
        <v>uni701B-JP</v>
      </c>
    </row>
    <row r="2242" spans="1:7" ht="25.05" customHeight="1" x14ac:dyDescent="0.7">
      <c r="A2242" s="6" t="s">
        <v>67970</v>
      </c>
      <c r="B2242" s="3" t="s">
        <v>66329</v>
      </c>
      <c r="C2242" s="3" t="str">
        <f t="shared" si="33"/>
        <v>瀛</v>
      </c>
      <c r="D2242" s="3" t="s">
        <v>65957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62402</v>
      </c>
      <c r="G2242" s="3" t="str">
        <f>IFERROR(VLOOKUP(F2242,New_Glyph!E:G,3,0),VLOOKUP(F2242,CID_MAP!A:D,4,0))</f>
        <v>uni701BuE0101-JP</v>
      </c>
    </row>
    <row r="2243" spans="1:7" ht="25.05" customHeight="1" x14ac:dyDescent="0.7">
      <c r="A2243" s="6" t="s">
        <v>67971</v>
      </c>
      <c r="B2243" s="3" t="s">
        <v>66331</v>
      </c>
      <c r="C2243" s="3" t="str">
        <f t="shared" si="33"/>
        <v>瀞</v>
      </c>
      <c r="D2243" s="3" t="s">
        <v>65957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61879</v>
      </c>
      <c r="G2243" s="3" t="str">
        <f>IFERROR(VLOOKUP(F2243,New_Glyph!E:G,3,0),VLOOKUP(F2243,CID_MAP!A:D,4,0))</f>
        <v>uni701E-JP90-JP</v>
      </c>
    </row>
    <row r="2244" spans="1:7" ht="25.05" customHeight="1" x14ac:dyDescent="0.7">
      <c r="A2244" s="6" t="s">
        <v>67971</v>
      </c>
      <c r="B2244" s="3" t="s">
        <v>66328</v>
      </c>
      <c r="C2244" s="3" t="str">
        <f t="shared" si="33"/>
        <v>瀞</v>
      </c>
      <c r="D2244" s="3" t="s">
        <v>65957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24565</v>
      </c>
      <c r="G2244" s="3" t="str">
        <f>IFERROR(VLOOKUP(F2244,New_Glyph!E:G,3,0),VLOOKUP(F2244,CID_MAP!A:D,4,0))</f>
        <v>uni701E-JP</v>
      </c>
    </row>
    <row r="2245" spans="1:7" ht="25.05" customHeight="1" x14ac:dyDescent="0.7">
      <c r="A2245" s="6" t="s">
        <v>67971</v>
      </c>
      <c r="B2245" s="3" t="s">
        <v>66665</v>
      </c>
      <c r="C2245" s="3" t="str">
        <f t="shared" si="33"/>
        <v>瀞</v>
      </c>
      <c r="D2245" s="3" t="s">
        <v>66535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24565</v>
      </c>
      <c r="G2245" s="3" t="str">
        <f>IFERROR(VLOOKUP(F2245,New_Glyph!E:G,3,0),VLOOKUP(F2245,CID_MAP!A:D,4,0))</f>
        <v>uni701E-JP</v>
      </c>
    </row>
    <row r="2246" spans="1:7" ht="25.05" customHeight="1" x14ac:dyDescent="0.7">
      <c r="A2246" s="6" t="s">
        <v>67972</v>
      </c>
      <c r="B2246" s="3" t="s">
        <v>66341</v>
      </c>
      <c r="C2246" s="3" t="str">
        <f t="shared" si="33"/>
        <v>瀟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24567</v>
      </c>
      <c r="G2246" s="3" t="str">
        <f>IFERROR(VLOOKUP(F2246,New_Glyph!E:G,3,0),VLOOKUP(F2246,CID_MAP!A:D,4,0))</f>
        <v>uni701F-JP</v>
      </c>
    </row>
    <row r="2247" spans="1:7" ht="25.05" customHeight="1" x14ac:dyDescent="0.7">
      <c r="A2247" s="6" t="s">
        <v>67973</v>
      </c>
      <c r="B2247" s="3" t="s">
        <v>66331</v>
      </c>
      <c r="C2247" s="3" t="str">
        <f t="shared" si="33"/>
        <v>瀦</v>
      </c>
      <c r="D2247" s="3" t="s">
        <v>65957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61880</v>
      </c>
      <c r="G2247" s="3" t="str">
        <f>IFERROR(VLOOKUP(F2247,New_Glyph!E:G,3,0),VLOOKUP(F2247,CID_MAP!A:D,4,0))</f>
        <v>uni7026-JP90-JP</v>
      </c>
    </row>
    <row r="2248" spans="1:7" ht="25.05" customHeight="1" x14ac:dyDescent="0.7">
      <c r="A2248" s="6" t="s">
        <v>67973</v>
      </c>
      <c r="B2248" s="3" t="s">
        <v>66328</v>
      </c>
      <c r="C2248" s="3" t="str">
        <f t="shared" si="33"/>
        <v>瀦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24582</v>
      </c>
      <c r="G2248" s="3" t="str">
        <f>IFERROR(VLOOKUP(F2248,New_Glyph!E:G,3,0),VLOOKUP(F2248,CID_MAP!A:D,4,0))</f>
        <v>uni7026-JP</v>
      </c>
    </row>
    <row r="2249" spans="1:7" ht="25.05" customHeight="1" x14ac:dyDescent="0.7">
      <c r="A2249" s="6" t="s">
        <v>67974</v>
      </c>
      <c r="B2249" s="3" t="s">
        <v>66331</v>
      </c>
      <c r="C2249" s="3" t="str">
        <f t="shared" si="33"/>
        <v>瀧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24583</v>
      </c>
      <c r="G2249" s="3" t="str">
        <f>IFERROR(VLOOKUP(F2249,New_Glyph!E:G,3,0),VLOOKUP(F2249,CID_MAP!A:D,4,0))</f>
        <v>uni7027-JP</v>
      </c>
    </row>
    <row r="2250" spans="1:7" ht="25.05" customHeight="1" x14ac:dyDescent="0.7">
      <c r="A2250" s="6" t="s">
        <v>67974</v>
      </c>
      <c r="B2250" s="3" t="s">
        <v>66328</v>
      </c>
      <c r="C2250" s="3" t="str">
        <f t="shared" si="33"/>
        <v>瀧</v>
      </c>
      <c r="D2250" s="3" t="s">
        <v>65957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62403</v>
      </c>
      <c r="G2250" s="3" t="str">
        <f>IFERROR(VLOOKUP(F2250,New_Glyph!E:G,3,0),VLOOKUP(F2250,CID_MAP!A:D,4,0))</f>
        <v>uni7027uE0101-JP</v>
      </c>
    </row>
    <row r="2251" spans="1:7" ht="25.05" customHeight="1" x14ac:dyDescent="0.7">
      <c r="A2251" s="6" t="s">
        <v>67975</v>
      </c>
      <c r="B2251" s="3" t="s">
        <v>66341</v>
      </c>
      <c r="C2251" s="3" t="str">
        <f t="shared" si="33"/>
        <v>瀷</v>
      </c>
      <c r="D2251" s="3" t="s">
        <v>65957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24614</v>
      </c>
      <c r="G2251" s="3" t="str">
        <f>IFERROR(VLOOKUP(F2251,New_Glyph!E:G,3,0),VLOOKUP(F2251,CID_MAP!A:D,4,0))</f>
        <v>uni7037-JP</v>
      </c>
    </row>
    <row r="2252" spans="1:7" ht="25.05" customHeight="1" x14ac:dyDescent="0.7">
      <c r="A2252" s="6" t="s">
        <v>67976</v>
      </c>
      <c r="B2252" s="3" t="s">
        <v>66341</v>
      </c>
      <c r="C2252" s="3" t="str">
        <f t="shared" si="33"/>
        <v>瀾</v>
      </c>
      <c r="D2252" s="3" t="s">
        <v>65957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24626</v>
      </c>
      <c r="G2252" s="3" t="str">
        <f>IFERROR(VLOOKUP(F2252,New_Glyph!E:G,3,0),VLOOKUP(F2252,CID_MAP!A:D,4,0))</f>
        <v>uni703E-JP</v>
      </c>
    </row>
    <row r="2253" spans="1:7" ht="25.05" customHeight="1" x14ac:dyDescent="0.7">
      <c r="A2253" s="6" t="s">
        <v>67977</v>
      </c>
      <c r="B2253" s="3" t="s">
        <v>66341</v>
      </c>
      <c r="C2253" s="3" t="str">
        <f t="shared" si="33"/>
        <v>灇</v>
      </c>
      <c r="D2253" s="3" t="s">
        <v>65957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24641</v>
      </c>
      <c r="G2253" s="3" t="str">
        <f>IFERROR(VLOOKUP(F2253,New_Glyph!E:G,3,0),VLOOKUP(F2253,CID_MAP!A:D,4,0))</f>
        <v>uni7047-JP</v>
      </c>
    </row>
    <row r="2254" spans="1:7" ht="25.05" customHeight="1" x14ac:dyDescent="0.7">
      <c r="A2254" s="6" t="s">
        <v>67977</v>
      </c>
      <c r="B2254" s="3" t="s">
        <v>66331</v>
      </c>
      <c r="C2254" s="3" t="str">
        <f t="shared" si="33"/>
        <v>灇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24641</v>
      </c>
      <c r="G2254" s="3" t="str">
        <f>IFERROR(VLOOKUP(F2254,New_Glyph!E:G,3,0),VLOOKUP(F2254,CID_MAP!A:D,4,0))</f>
        <v>uni7047-JP</v>
      </c>
    </row>
    <row r="2255" spans="1:7" ht="25.05" customHeight="1" x14ac:dyDescent="0.7">
      <c r="A2255" s="6" t="s">
        <v>67978</v>
      </c>
      <c r="B2255" s="3" t="s">
        <v>66331</v>
      </c>
      <c r="C2255" s="3" t="str">
        <f t="shared" si="33"/>
        <v>灊</v>
      </c>
      <c r="D2255" s="3" t="s">
        <v>65957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24647</v>
      </c>
      <c r="G2255" s="3" t="str">
        <f>IFERROR(VLOOKUP(F2255,New_Glyph!E:G,3,0),VLOOKUP(F2255,CID_MAP!A:D,4,0))</f>
        <v>uni704A-JP</v>
      </c>
    </row>
    <row r="2256" spans="1:7" ht="25.05" customHeight="1" x14ac:dyDescent="0.7">
      <c r="A2256" s="6" t="s">
        <v>67979</v>
      </c>
      <c r="B2256" s="3" t="s">
        <v>66341</v>
      </c>
      <c r="C2256" s="3" t="str">
        <f t="shared" si="33"/>
        <v>灌</v>
      </c>
      <c r="D2256" s="3" t="s">
        <v>65957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24653</v>
      </c>
      <c r="G2256" s="3" t="str">
        <f>IFERROR(VLOOKUP(F2256,New_Glyph!E:G,3,0),VLOOKUP(F2256,CID_MAP!A:D,4,0))</f>
        <v>uni704C-JP</v>
      </c>
    </row>
    <row r="2257" spans="1:7" ht="25.05" customHeight="1" x14ac:dyDescent="0.7">
      <c r="A2257" s="6" t="s">
        <v>67980</v>
      </c>
      <c r="B2257" s="3" t="s">
        <v>66341</v>
      </c>
      <c r="C2257" s="3" t="str">
        <f t="shared" si="33"/>
        <v>灕</v>
      </c>
      <c r="D2257" s="3" t="s">
        <v>65957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24670</v>
      </c>
      <c r="G2257" s="3" t="str">
        <f>IFERROR(VLOOKUP(F2257,New_Glyph!E:G,3,0),VLOOKUP(F2257,CID_MAP!A:D,4,0))</f>
        <v>uni7055-JP</v>
      </c>
    </row>
    <row r="2258" spans="1:7" ht="25.05" customHeight="1" x14ac:dyDescent="0.7">
      <c r="A2258" s="6" t="s">
        <v>67981</v>
      </c>
      <c r="B2258" s="3" t="s">
        <v>66331</v>
      </c>
      <c r="C2258" s="3" t="str">
        <f t="shared" si="33"/>
        <v>灘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61881</v>
      </c>
      <c r="G2258" s="3" t="str">
        <f>IFERROR(VLOOKUP(F2258,New_Glyph!E:G,3,0),VLOOKUP(F2258,CID_MAP!A:D,4,0))</f>
        <v>uni7058-JP90-JP</v>
      </c>
    </row>
    <row r="2259" spans="1:7" ht="25.05" customHeight="1" x14ac:dyDescent="0.7">
      <c r="A2259" s="6" t="s">
        <v>67981</v>
      </c>
      <c r="B2259" s="3" t="s">
        <v>66328</v>
      </c>
      <c r="C2259" s="3" t="str">
        <f t="shared" si="33"/>
        <v>灘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24677</v>
      </c>
      <c r="G2259" s="3" t="str">
        <f>IFERROR(VLOOKUP(F2259,New_Glyph!E:G,3,0),VLOOKUP(F2259,CID_MAP!A:D,4,0))</f>
        <v>uni7058-JP</v>
      </c>
    </row>
    <row r="2260" spans="1:7" ht="25.05" customHeight="1" x14ac:dyDescent="0.7">
      <c r="A2260" s="6" t="s">
        <v>67982</v>
      </c>
      <c r="B2260" s="3" t="s">
        <v>66341</v>
      </c>
      <c r="C2260" s="3" t="str">
        <f t="shared" si="33"/>
        <v>灮</v>
      </c>
      <c r="D2260" s="3" t="s">
        <v>65957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24715</v>
      </c>
      <c r="G2260" s="3" t="str">
        <f>IFERROR(VLOOKUP(F2260,New_Glyph!E:G,3,0),VLOOKUP(F2260,CID_MAP!A:D,4,0))</f>
        <v>uni706E-JP</v>
      </c>
    </row>
    <row r="2261" spans="1:7" ht="25.05" customHeight="1" x14ac:dyDescent="0.7">
      <c r="A2261" s="6" t="s">
        <v>67983</v>
      </c>
      <c r="B2261" s="3" t="s">
        <v>66331</v>
      </c>
      <c r="C2261" s="3" t="str">
        <f t="shared" si="33"/>
        <v>灰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24719</v>
      </c>
      <c r="G2261" s="3" t="str">
        <f>IFERROR(VLOOKUP(F2261,New_Glyph!E:G,3,0),VLOOKUP(F2261,CID_MAP!A:D,4,0))</f>
        <v>uni7070-JP</v>
      </c>
    </row>
    <row r="2262" spans="1:7" ht="25.05" customHeight="1" x14ac:dyDescent="0.7">
      <c r="A2262" s="6" t="s">
        <v>67983</v>
      </c>
      <c r="B2262" s="3" t="s">
        <v>66328</v>
      </c>
      <c r="C2262" s="3" t="str">
        <f t="shared" si="33"/>
        <v>灰</v>
      </c>
      <c r="D2262" s="3" t="s">
        <v>65957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62405</v>
      </c>
      <c r="G2262" s="3" t="str">
        <f>IFERROR(VLOOKUP(F2262,New_Glyph!E:G,3,0),VLOOKUP(F2262,CID_MAP!A:D,4,0))</f>
        <v>uni7070uE0101-JP</v>
      </c>
    </row>
    <row r="2263" spans="1:7" ht="25.05" customHeight="1" x14ac:dyDescent="0.7">
      <c r="A2263" s="6" t="s">
        <v>67984</v>
      </c>
      <c r="B2263" s="3" t="s">
        <v>66341</v>
      </c>
      <c r="C2263" s="3" t="str">
        <f t="shared" si="33"/>
        <v>灵</v>
      </c>
      <c r="D2263" s="3" t="s">
        <v>66339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24728</v>
      </c>
      <c r="G2263" s="3" t="str">
        <f>IFERROR(VLOOKUP(F2263,New_Glyph!E:G,3,0),VLOOKUP(F2263,CID_MAP!A:D,4,0))</f>
        <v>uni7075-JP</v>
      </c>
    </row>
    <row r="2264" spans="1:7" ht="25.05" customHeight="1" x14ac:dyDescent="0.7">
      <c r="A2264" s="6" t="s">
        <v>67985</v>
      </c>
      <c r="B2264" s="3" t="s">
        <v>66331</v>
      </c>
      <c r="C2264" s="3" t="str">
        <f t="shared" si="33"/>
        <v>灸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24735</v>
      </c>
      <c r="G2264" s="3" t="str">
        <f>IFERROR(VLOOKUP(F2264,New_Glyph!E:G,3,0),VLOOKUP(F2264,CID_MAP!A:D,4,0))</f>
        <v>uni7078-JP</v>
      </c>
    </row>
    <row r="2265" spans="1:7" ht="25.05" customHeight="1" x14ac:dyDescent="0.7">
      <c r="A2265" s="6" t="s">
        <v>67985</v>
      </c>
      <c r="B2265" s="3" t="s">
        <v>66328</v>
      </c>
      <c r="C2265" s="3" t="str">
        <f t="shared" si="33"/>
        <v>灸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61882</v>
      </c>
      <c r="G2265" s="3" t="str">
        <f>IFERROR(VLOOKUP(F2265,New_Glyph!E:G,3,0),VLOOKUP(F2265,CID_MAP!A:D,4,0))</f>
        <v>uni7078-JP90-JP</v>
      </c>
    </row>
    <row r="2266" spans="1:7" ht="25.05" customHeight="1" x14ac:dyDescent="0.7">
      <c r="A2266" s="6" t="s">
        <v>67986</v>
      </c>
      <c r="B2266" s="3" t="s">
        <v>66331</v>
      </c>
      <c r="C2266" s="3" t="str">
        <f t="shared" si="33"/>
        <v>灼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61883</v>
      </c>
      <c r="G2266" s="3" t="str">
        <f>IFERROR(VLOOKUP(F2266,New_Glyph!E:G,3,0),VLOOKUP(F2266,CID_MAP!A:D,4,0))</f>
        <v>uni707C-JP90-JP</v>
      </c>
    </row>
    <row r="2267" spans="1:7" ht="25.05" customHeight="1" x14ac:dyDescent="0.7">
      <c r="A2267" s="6" t="s">
        <v>67986</v>
      </c>
      <c r="B2267" s="3" t="s">
        <v>66328</v>
      </c>
      <c r="C2267" s="3" t="str">
        <f t="shared" si="33"/>
        <v>灼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24743</v>
      </c>
      <c r="G2267" s="3" t="str">
        <f>IFERROR(VLOOKUP(F2267,New_Glyph!E:G,3,0),VLOOKUP(F2267,CID_MAP!A:D,4,0))</f>
        <v>uni707C-JP</v>
      </c>
    </row>
    <row r="2268" spans="1:7" ht="25.05" customHeight="1" x14ac:dyDescent="0.7">
      <c r="A2268" s="6" t="s">
        <v>67987</v>
      </c>
      <c r="B2268" s="3" t="s">
        <v>66341</v>
      </c>
      <c r="C2268" s="3" t="str">
        <f t="shared" si="33"/>
        <v>災</v>
      </c>
      <c r="D2268" s="3" t="s">
        <v>65957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24745</v>
      </c>
      <c r="G2268" s="3" t="str">
        <f>IFERROR(VLOOKUP(F2268,New_Glyph!E:G,3,0),VLOOKUP(F2268,CID_MAP!A:D,4,0))</f>
        <v>uni707D-JP</v>
      </c>
    </row>
    <row r="2269" spans="1:7" ht="25.05" customHeight="1" x14ac:dyDescent="0.7">
      <c r="A2269" s="6" t="s">
        <v>67988</v>
      </c>
      <c r="B2269" s="3" t="s">
        <v>66341</v>
      </c>
      <c r="C2269" s="3" t="str">
        <f t="shared" si="33"/>
        <v>炁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24753</v>
      </c>
      <c r="G2269" s="3" t="str">
        <f>IFERROR(VLOOKUP(F2269,New_Glyph!E:G,3,0),VLOOKUP(F2269,CID_MAP!A:D,4,0))</f>
        <v>uni7081-JP</v>
      </c>
    </row>
    <row r="2270" spans="1:7" ht="25.05" customHeight="1" x14ac:dyDescent="0.7">
      <c r="A2270" s="6" t="s">
        <v>67989</v>
      </c>
      <c r="B2270" s="3" t="s">
        <v>66341</v>
      </c>
      <c r="C2270" s="3" t="str">
        <f t="shared" si="33"/>
        <v>炉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24771</v>
      </c>
      <c r="G2270" s="3" t="str">
        <f>IFERROR(VLOOKUP(F2270,New_Glyph!E:G,3,0),VLOOKUP(F2270,CID_MAP!A:D,4,0))</f>
        <v>uni7089-JP</v>
      </c>
    </row>
    <row r="2271" spans="1:7" ht="25.05" customHeight="1" x14ac:dyDescent="0.7">
      <c r="A2271" s="6" t="s">
        <v>67990</v>
      </c>
      <c r="B2271" s="3" t="s">
        <v>66341</v>
      </c>
      <c r="C2271" s="3" t="str">
        <f t="shared" si="33"/>
        <v>炘</v>
      </c>
      <c r="D2271" s="3" t="s">
        <v>66339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24804</v>
      </c>
      <c r="G2271" s="3" t="str">
        <f>IFERROR(VLOOKUP(F2271,New_Glyph!E:G,3,0),VLOOKUP(F2271,CID_MAP!A:D,4,0))</f>
        <v>uni7098-JP</v>
      </c>
    </row>
    <row r="2272" spans="1:7" ht="25.05" customHeight="1" x14ac:dyDescent="0.7">
      <c r="A2272" s="6" t="s">
        <v>67991</v>
      </c>
      <c r="B2272" s="3" t="s">
        <v>66341</v>
      </c>
      <c r="C2272" s="3" t="str">
        <f t="shared" si="33"/>
        <v>炬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24839</v>
      </c>
      <c r="G2272" s="3" t="str">
        <f>IFERROR(VLOOKUP(F2272,New_Glyph!E:G,3,0),VLOOKUP(F2272,CID_MAP!A:D,4,0))</f>
        <v>uni70AC-JP</v>
      </c>
    </row>
    <row r="2273" spans="1:7" ht="25.05" customHeight="1" x14ac:dyDescent="0.7">
      <c r="A2273" s="6" t="s">
        <v>67992</v>
      </c>
      <c r="B2273" s="3" t="s">
        <v>66331</v>
      </c>
      <c r="C2273" s="3" t="str">
        <f t="shared" si="33"/>
        <v>炭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24842</v>
      </c>
      <c r="G2273" s="3" t="str">
        <f>IFERROR(VLOOKUP(F2273,New_Glyph!E:G,3,0),VLOOKUP(F2273,CID_MAP!A:D,4,0))</f>
        <v>uni70AD-JP</v>
      </c>
    </row>
    <row r="2274" spans="1:7" ht="25.05" customHeight="1" x14ac:dyDescent="0.7">
      <c r="A2274" s="6" t="s">
        <v>67992</v>
      </c>
      <c r="B2274" s="3" t="s">
        <v>66328</v>
      </c>
      <c r="C2274" s="3" t="str">
        <f t="shared" si="33"/>
        <v>炭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61762</v>
      </c>
      <c r="G2274" s="3" t="str">
        <f>IFERROR(VLOOKUP(F2274,New_Glyph!E:G,3,0),VLOOKUP(F2274,CID_MAP!A:D,4,0))</f>
        <v>u2F91A-JP</v>
      </c>
    </row>
    <row r="2275" spans="1:7" ht="25.05" customHeight="1" x14ac:dyDescent="0.7">
      <c r="A2275" s="6" t="s">
        <v>67993</v>
      </c>
      <c r="B2275" s="3" t="s">
        <v>66341</v>
      </c>
      <c r="C2275" s="3" t="str">
        <f t="shared" si="33"/>
        <v>炮</v>
      </c>
      <c r="D2275" s="3" t="s">
        <v>65957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24845</v>
      </c>
      <c r="G2275" s="3" t="str">
        <f>IFERROR(VLOOKUP(F2275,New_Glyph!E:G,3,0),VLOOKUP(F2275,CID_MAP!A:D,4,0))</f>
        <v>uni70AE-CN</v>
      </c>
    </row>
    <row r="2276" spans="1:7" ht="25.05" customHeight="1" x14ac:dyDescent="0.7">
      <c r="A2276" s="6" t="s">
        <v>67994</v>
      </c>
      <c r="B2276" s="3" t="s">
        <v>66341</v>
      </c>
      <c r="C2276" s="3" t="str">
        <f t="shared" si="33"/>
        <v>炳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24854</v>
      </c>
      <c r="G2276" s="3" t="str">
        <f>IFERROR(VLOOKUP(F2276,New_Glyph!E:G,3,0),VLOOKUP(F2276,CID_MAP!A:D,4,0))</f>
        <v>uni70B3-JP</v>
      </c>
    </row>
    <row r="2277" spans="1:7" ht="25.05" customHeight="1" x14ac:dyDescent="0.7">
      <c r="A2277" s="6" t="s">
        <v>67995</v>
      </c>
      <c r="B2277" s="3" t="s">
        <v>66341</v>
      </c>
      <c r="C2277" s="3" t="str">
        <f t="shared" si="33"/>
        <v>炷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24862</v>
      </c>
      <c r="G2277" s="3" t="str">
        <f>IFERROR(VLOOKUP(F2277,New_Glyph!E:G,3,0),VLOOKUP(F2277,CID_MAP!A:D,4,0))</f>
        <v>uni70B7-JP</v>
      </c>
    </row>
    <row r="2278" spans="1:7" ht="25.05" customHeight="1" x14ac:dyDescent="0.7">
      <c r="A2278" s="6" t="s">
        <v>67996</v>
      </c>
      <c r="B2278" s="3" t="s">
        <v>66341</v>
      </c>
      <c r="C2278" s="3" t="str">
        <f t="shared" si="33"/>
        <v>烤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24943</v>
      </c>
      <c r="G2278" s="3" t="str">
        <f>IFERROR(VLOOKUP(F2278,New_Glyph!E:G,3,0),VLOOKUP(F2278,CID_MAP!A:D,4,0))</f>
        <v>uni70E4-JP</v>
      </c>
    </row>
    <row r="2279" spans="1:7" ht="25.05" customHeight="1" x14ac:dyDescent="0.7">
      <c r="A2279" s="6" t="s">
        <v>67997</v>
      </c>
      <c r="B2279" s="3" t="s">
        <v>66341</v>
      </c>
      <c r="C2279" s="3" t="str">
        <f t="shared" si="33"/>
        <v>焈</v>
      </c>
      <c r="D2279" s="3" t="s">
        <v>65957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25007</v>
      </c>
      <c r="G2279" s="3" t="str">
        <f>IFERROR(VLOOKUP(F2279,New_Glyph!E:G,3,0),VLOOKUP(F2279,CID_MAP!A:D,4,0))</f>
        <v>uni7108-JP</v>
      </c>
    </row>
    <row r="2280" spans="1:7" ht="25.05" customHeight="1" x14ac:dyDescent="0.7">
      <c r="A2280" s="6" t="s">
        <v>67998</v>
      </c>
      <c r="B2280" s="3" t="s">
        <v>66341</v>
      </c>
      <c r="C2280" s="3" t="str">
        <f t="shared" si="33"/>
        <v>焏</v>
      </c>
      <c r="D2280" s="3" t="s">
        <v>65957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25023</v>
      </c>
      <c r="G2280" s="3" t="str">
        <f>IFERROR(VLOOKUP(F2280,New_Glyph!E:G,3,0),VLOOKUP(F2280,CID_MAP!A:D,4,0))</f>
        <v>uni710F-JP</v>
      </c>
    </row>
    <row r="2281" spans="1:7" ht="25.05" customHeight="1" x14ac:dyDescent="0.7">
      <c r="A2281" s="6" t="s">
        <v>67999</v>
      </c>
      <c r="B2281" s="3" t="s">
        <v>66341</v>
      </c>
      <c r="C2281" s="3" t="str">
        <f t="shared" si="33"/>
        <v>焫</v>
      </c>
      <c r="D2281" s="3" t="s">
        <v>65957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25077</v>
      </c>
      <c r="G2281" s="3" t="str">
        <f>IFERROR(VLOOKUP(F2281,New_Glyph!E:G,3,0),VLOOKUP(F2281,CID_MAP!A:D,4,0))</f>
        <v>uni712B-JP</v>
      </c>
    </row>
    <row r="2282" spans="1:7" ht="25.05" customHeight="1" x14ac:dyDescent="0.7">
      <c r="A2282" s="6" t="s">
        <v>68000</v>
      </c>
      <c r="B2282" s="3" t="s">
        <v>66341</v>
      </c>
      <c r="C2282" s="3" t="str">
        <f t="shared" ref="C2282:C2345" si="34">_xlfn.UNICHAR(HEX2DEC(A2282))</f>
        <v>焭</v>
      </c>
      <c r="D2282" s="3" t="s">
        <v>66339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25082</v>
      </c>
      <c r="G2282" s="3" t="str">
        <f>IFERROR(VLOOKUP(F2282,New_Glyph!E:G,3,0),VLOOKUP(F2282,CID_MAP!A:D,4,0))</f>
        <v>uni712D-JP</v>
      </c>
    </row>
    <row r="2283" spans="1:7" ht="25.05" customHeight="1" x14ac:dyDescent="0.7">
      <c r="A2283" s="6" t="s">
        <v>68001</v>
      </c>
      <c r="B2283" s="3" t="s">
        <v>66341</v>
      </c>
      <c r="C2283" s="3" t="str">
        <f t="shared" si="34"/>
        <v>然</v>
      </c>
      <c r="D2283" s="3" t="s">
        <v>65957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25101</v>
      </c>
      <c r="G2283" s="3" t="str">
        <f>IFERROR(VLOOKUP(F2283,New_Glyph!E:G,3,0),VLOOKUP(F2283,CID_MAP!A:D,4,0))</f>
        <v>uni7136-JP</v>
      </c>
    </row>
    <row r="2284" spans="1:7" ht="25.05" customHeight="1" x14ac:dyDescent="0.7">
      <c r="A2284" s="6" t="s">
        <v>68002</v>
      </c>
      <c r="B2284" s="3" t="s">
        <v>66341</v>
      </c>
      <c r="C2284" s="3" t="str">
        <f t="shared" si="34"/>
        <v>煁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25118</v>
      </c>
      <c r="G2284" s="3" t="str">
        <f>IFERROR(VLOOKUP(F2284,New_Glyph!E:G,3,0),VLOOKUP(F2284,CID_MAP!A:D,4,0))</f>
        <v>uni7141-JP</v>
      </c>
    </row>
    <row r="2285" spans="1:7" ht="25.05" customHeight="1" x14ac:dyDescent="0.7">
      <c r="A2285" s="6" t="s">
        <v>68003</v>
      </c>
      <c r="B2285" s="3" t="s">
        <v>66331</v>
      </c>
      <c r="C2285" s="3" t="str">
        <f t="shared" si="34"/>
        <v>煉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61884</v>
      </c>
      <c r="G2285" s="3" t="str">
        <f>IFERROR(VLOOKUP(F2285,New_Glyph!E:G,3,0),VLOOKUP(F2285,CID_MAP!A:D,4,0))</f>
        <v>uni7149-JP90-JP</v>
      </c>
    </row>
    <row r="2286" spans="1:7" ht="25.05" customHeight="1" x14ac:dyDescent="0.7">
      <c r="A2286" s="6" t="s">
        <v>68003</v>
      </c>
      <c r="B2286" s="3" t="s">
        <v>66328</v>
      </c>
      <c r="C2286" s="3" t="str">
        <f t="shared" si="34"/>
        <v>煉</v>
      </c>
      <c r="D2286" s="3" t="s">
        <v>65957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25135</v>
      </c>
      <c r="G2286" s="3" t="str">
        <f>IFERROR(VLOOKUP(F2286,New_Glyph!E:G,3,0),VLOOKUP(F2286,CID_MAP!A:D,4,0))</f>
        <v>uni7149-JP</v>
      </c>
    </row>
    <row r="2287" spans="1:7" ht="25.05" customHeight="1" x14ac:dyDescent="0.7">
      <c r="A2287" s="6" t="s">
        <v>68004</v>
      </c>
      <c r="B2287" s="3" t="s">
        <v>66331</v>
      </c>
      <c r="C2287" s="3" t="str">
        <f t="shared" si="34"/>
        <v>煎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61885</v>
      </c>
      <c r="G2287" s="3" t="str">
        <f>IFERROR(VLOOKUP(F2287,New_Glyph!E:G,3,0),VLOOKUP(F2287,CID_MAP!A:D,4,0))</f>
        <v>uni714E-JP90-JP</v>
      </c>
    </row>
    <row r="2288" spans="1:7" ht="25.05" customHeight="1" x14ac:dyDescent="0.7">
      <c r="A2288" s="6" t="s">
        <v>68004</v>
      </c>
      <c r="B2288" s="3" t="s">
        <v>66328</v>
      </c>
      <c r="C2288" s="3" t="str">
        <f t="shared" si="34"/>
        <v>煎</v>
      </c>
      <c r="D2288" s="3" t="s">
        <v>65957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25146</v>
      </c>
      <c r="G2288" s="3" t="str">
        <f>IFERROR(VLOOKUP(F2288,New_Glyph!E:G,3,0),VLOOKUP(F2288,CID_MAP!A:D,4,0))</f>
        <v>uni714E-JP</v>
      </c>
    </row>
    <row r="2289" spans="1:7" ht="25.05" customHeight="1" x14ac:dyDescent="0.7">
      <c r="A2289" s="6" t="s">
        <v>68005</v>
      </c>
      <c r="B2289" s="3" t="s">
        <v>66341</v>
      </c>
      <c r="C2289" s="3" t="str">
        <f t="shared" si="34"/>
        <v>煐</v>
      </c>
      <c r="D2289" s="3" t="s">
        <v>66339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25150</v>
      </c>
      <c r="G2289" s="3" t="str">
        <f>IFERROR(VLOOKUP(F2289,New_Glyph!E:G,3,0),VLOOKUP(F2289,CID_MAP!A:D,4,0))</f>
        <v>uni7150-JP</v>
      </c>
    </row>
    <row r="2290" spans="1:7" ht="25.05" customHeight="1" x14ac:dyDescent="0.7">
      <c r="A2290" s="6" t="s">
        <v>68006</v>
      </c>
      <c r="B2290" s="3" t="s">
        <v>66331</v>
      </c>
      <c r="C2290" s="3" t="str">
        <f t="shared" si="34"/>
        <v>煒</v>
      </c>
      <c r="D2290" s="3" t="s">
        <v>65957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25155</v>
      </c>
      <c r="G2290" s="3" t="str">
        <f>IFERROR(VLOOKUP(F2290,New_Glyph!E:G,3,0),VLOOKUP(F2290,CID_MAP!A:D,4,0))</f>
        <v>uni7152-JP</v>
      </c>
    </row>
    <row r="2291" spans="1:7" ht="25.05" customHeight="1" x14ac:dyDescent="0.7">
      <c r="A2291" s="6" t="s">
        <v>68006</v>
      </c>
      <c r="B2291" s="3" t="s">
        <v>66328</v>
      </c>
      <c r="C2291" s="3" t="str">
        <f t="shared" si="34"/>
        <v>煒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61886</v>
      </c>
      <c r="G2291" s="3" t="str">
        <f>IFERROR(VLOOKUP(F2291,New_Glyph!E:G,3,0),VLOOKUP(F2291,CID_MAP!A:D,4,0))</f>
        <v>uni7152-JP90-JP</v>
      </c>
    </row>
    <row r="2292" spans="1:7" ht="25.05" customHeight="1" x14ac:dyDescent="0.7">
      <c r="A2292" s="6" t="s">
        <v>68007</v>
      </c>
      <c r="B2292" s="3" t="s">
        <v>66341</v>
      </c>
      <c r="C2292" s="3" t="str">
        <f t="shared" si="34"/>
        <v>煖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25164</v>
      </c>
      <c r="G2292" s="3" t="str">
        <f>IFERROR(VLOOKUP(F2292,New_Glyph!E:G,3,0),VLOOKUP(F2292,CID_MAP!A:D,4,0))</f>
        <v>uni7156-JP</v>
      </c>
    </row>
    <row r="2293" spans="1:7" ht="25.05" customHeight="1" x14ac:dyDescent="0.7">
      <c r="A2293" s="6" t="s">
        <v>68008</v>
      </c>
      <c r="B2293" s="3" t="s">
        <v>66331</v>
      </c>
      <c r="C2293" s="3" t="str">
        <f t="shared" si="34"/>
        <v>煙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25171</v>
      </c>
      <c r="G2293" s="3" t="str">
        <f>IFERROR(VLOOKUP(F2293,New_Glyph!E:G,3,0),VLOOKUP(F2293,CID_MAP!A:D,4,0))</f>
        <v>uni7159-JP</v>
      </c>
    </row>
    <row r="2294" spans="1:7" ht="25.05" customHeight="1" x14ac:dyDescent="0.7">
      <c r="A2294" s="6" t="s">
        <v>68008</v>
      </c>
      <c r="B2294" s="3" t="s">
        <v>66328</v>
      </c>
      <c r="C2294" s="3" t="str">
        <f t="shared" si="34"/>
        <v>煙</v>
      </c>
      <c r="D2294" s="3" t="s">
        <v>65957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62406</v>
      </c>
      <c r="G2294" s="3" t="str">
        <f>IFERROR(VLOOKUP(F2294,New_Glyph!E:G,3,0),VLOOKUP(F2294,CID_MAP!A:D,4,0))</f>
        <v>uni7159uE0101-JP</v>
      </c>
    </row>
    <row r="2295" spans="1:7" ht="25.05" customHeight="1" x14ac:dyDescent="0.7">
      <c r="A2295" s="6" t="s">
        <v>68009</v>
      </c>
      <c r="B2295" s="3" t="s">
        <v>66331</v>
      </c>
      <c r="C2295" s="3" t="str">
        <f t="shared" si="34"/>
        <v>煢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25193</v>
      </c>
      <c r="G2295" s="3" t="str">
        <f>IFERROR(VLOOKUP(F2295,New_Glyph!E:G,3,0),VLOOKUP(F2295,CID_MAP!A:D,4,0))</f>
        <v>uni7162-JP</v>
      </c>
    </row>
    <row r="2296" spans="1:7" ht="25.05" customHeight="1" x14ac:dyDescent="0.7">
      <c r="A2296" s="6" t="s">
        <v>68009</v>
      </c>
      <c r="B2296" s="3" t="s">
        <v>66329</v>
      </c>
      <c r="C2296" s="3" t="str">
        <f t="shared" si="34"/>
        <v>煢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62407</v>
      </c>
      <c r="G2296" s="3" t="str">
        <f>IFERROR(VLOOKUP(F2296,New_Glyph!E:G,3,0),VLOOKUP(F2296,CID_MAP!A:D,4,0))</f>
        <v>uni7162uE0101-JP</v>
      </c>
    </row>
    <row r="2297" spans="1:7" ht="25.05" customHeight="1" x14ac:dyDescent="0.7">
      <c r="A2297" s="6" t="s">
        <v>68010</v>
      </c>
      <c r="B2297" s="3" t="s">
        <v>66331</v>
      </c>
      <c r="C2297" s="3" t="str">
        <f t="shared" si="34"/>
        <v>煮</v>
      </c>
      <c r="D2297" s="3" t="s">
        <v>65957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25218</v>
      </c>
      <c r="G2297" s="3" t="str">
        <f>IFERROR(VLOOKUP(F2297,New_Glyph!E:G,3,0),VLOOKUP(F2297,CID_MAP!A:D,4,0))</f>
        <v>uni716E-JP</v>
      </c>
    </row>
    <row r="2298" spans="1:7" ht="25.05" customHeight="1" x14ac:dyDescent="0.7">
      <c r="A2298" s="6" t="s">
        <v>68010</v>
      </c>
      <c r="B2298" s="3" t="s">
        <v>66328</v>
      </c>
      <c r="C2298" s="3" t="str">
        <f t="shared" si="34"/>
        <v>煮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58864</v>
      </c>
      <c r="G2298" s="3" t="str">
        <f>IFERROR(VLOOKUP(F2298,New_Glyph!E:G,3,0),VLOOKUP(F2298,CID_MAP!A:D,4,0))</f>
        <v>uniFA48-JP</v>
      </c>
    </row>
    <row r="2299" spans="1:7" ht="25.05" customHeight="1" x14ac:dyDescent="0.7">
      <c r="A2299" s="6" t="s">
        <v>68011</v>
      </c>
      <c r="B2299" s="3" t="s">
        <v>66328</v>
      </c>
      <c r="C2299" s="3" t="str">
        <f t="shared" si="34"/>
        <v>煽</v>
      </c>
      <c r="D2299" s="3" t="s">
        <v>65957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61887</v>
      </c>
      <c r="G2299" s="3" t="str">
        <f>IFERROR(VLOOKUP(F2299,New_Glyph!E:G,3,0),VLOOKUP(F2299,CID_MAP!A:D,4,0))</f>
        <v>uni717D-JP90-JP</v>
      </c>
    </row>
    <row r="2300" spans="1:7" ht="25.05" customHeight="1" x14ac:dyDescent="0.7">
      <c r="A2300" s="6" t="s">
        <v>68011</v>
      </c>
      <c r="B2300" s="3" t="s">
        <v>66329</v>
      </c>
      <c r="C2300" s="3" t="str">
        <f t="shared" si="34"/>
        <v>煽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25246</v>
      </c>
      <c r="G2300" s="3" t="str">
        <f>IFERROR(VLOOKUP(F2300,New_Glyph!E:G,3,0),VLOOKUP(F2300,CID_MAP!A:D,4,0))</f>
        <v>uni717D-JP</v>
      </c>
    </row>
    <row r="2301" spans="1:7" ht="25.05" customHeight="1" x14ac:dyDescent="0.7">
      <c r="A2301" s="6" t="s">
        <v>68011</v>
      </c>
      <c r="B2301" s="3" t="s">
        <v>66327</v>
      </c>
      <c r="C2301" s="3" t="str">
        <f t="shared" si="34"/>
        <v>煽</v>
      </c>
      <c r="D2301" s="3" t="s">
        <v>65957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62408</v>
      </c>
      <c r="G2301" s="3" t="str">
        <f>IFERROR(VLOOKUP(F2301,New_Glyph!E:G,3,0),VLOOKUP(F2301,CID_MAP!A:D,4,0))</f>
        <v>uni717DuE0101-JP</v>
      </c>
    </row>
    <row r="2302" spans="1:7" ht="25.05" customHeight="1" x14ac:dyDescent="0.7">
      <c r="A2302" s="6" t="s">
        <v>68012</v>
      </c>
      <c r="B2302" s="3" t="s">
        <v>66341</v>
      </c>
      <c r="C2302" s="3" t="str">
        <f t="shared" si="34"/>
        <v>熈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25271</v>
      </c>
      <c r="G2302" s="3" t="str">
        <f>IFERROR(VLOOKUP(F2302,New_Glyph!E:G,3,0),VLOOKUP(F2302,CID_MAP!A:D,4,0))</f>
        <v>uni7188-CN</v>
      </c>
    </row>
    <row r="2303" spans="1:7" ht="25.05" customHeight="1" x14ac:dyDescent="0.7">
      <c r="A2303" s="6" t="s">
        <v>68013</v>
      </c>
      <c r="B2303" s="3" t="s">
        <v>66331</v>
      </c>
      <c r="C2303" s="3" t="str">
        <f t="shared" si="34"/>
        <v>熔</v>
      </c>
      <c r="D2303" s="3" t="s">
        <v>65957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25294</v>
      </c>
      <c r="G2303" s="3" t="str">
        <f>IFERROR(VLOOKUP(F2303,New_Glyph!E:G,3,0),VLOOKUP(F2303,CID_MAP!A:D,4,0))</f>
        <v>uni7194-JP</v>
      </c>
    </row>
    <row r="2304" spans="1:7" ht="25.05" customHeight="1" x14ac:dyDescent="0.7">
      <c r="A2304" s="6" t="s">
        <v>68013</v>
      </c>
      <c r="B2304" s="3" t="s">
        <v>66328</v>
      </c>
      <c r="C2304" s="3" t="str">
        <f t="shared" si="34"/>
        <v>熔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62409</v>
      </c>
      <c r="G2304" s="3" t="str">
        <f>IFERROR(VLOOKUP(F2304,New_Glyph!E:G,3,0),VLOOKUP(F2304,CID_MAP!A:D,4,0))</f>
        <v>uni7194uE0101-JP</v>
      </c>
    </row>
    <row r="2305" spans="1:7" ht="25.05" customHeight="1" x14ac:dyDescent="0.7">
      <c r="A2305" s="6" t="s">
        <v>68014</v>
      </c>
      <c r="B2305" s="3" t="s">
        <v>66341</v>
      </c>
      <c r="C2305" s="3" t="str">
        <f t="shared" si="34"/>
        <v>熖</v>
      </c>
      <c r="D2305" s="3" t="s">
        <v>65957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25298</v>
      </c>
      <c r="G2305" s="3" t="str">
        <f>IFERROR(VLOOKUP(F2305,New_Glyph!E:G,3,0),VLOOKUP(F2305,CID_MAP!A:D,4,0))</f>
        <v>uni7196-JP</v>
      </c>
    </row>
    <row r="2306" spans="1:7" ht="25.05" customHeight="1" x14ac:dyDescent="0.7">
      <c r="A2306" s="6" t="s">
        <v>68015</v>
      </c>
      <c r="B2306" s="3" t="s">
        <v>66341</v>
      </c>
      <c r="C2306" s="3" t="str">
        <f t="shared" si="34"/>
        <v>熙</v>
      </c>
      <c r="D2306" s="3" t="s">
        <v>66339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25305</v>
      </c>
      <c r="G2306" s="3" t="str">
        <f>IFERROR(VLOOKUP(F2306,New_Glyph!E:G,3,0),VLOOKUP(F2306,CID_MAP!A:D,4,0))</f>
        <v>uni7199-JP</v>
      </c>
    </row>
    <row r="2307" spans="1:7" ht="25.05" customHeight="1" x14ac:dyDescent="0.7">
      <c r="A2307" s="6" t="s">
        <v>68016</v>
      </c>
      <c r="B2307" s="3" t="s">
        <v>66341</v>
      </c>
      <c r="C2307" s="3" t="str">
        <f t="shared" si="34"/>
        <v>熢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25329</v>
      </c>
      <c r="G2307" s="3" t="str">
        <f>IFERROR(VLOOKUP(F2307,New_Glyph!E:G,3,0),VLOOKUP(F2307,CID_MAP!A:D,4,0))</f>
        <v>uni71A2-JP</v>
      </c>
    </row>
    <row r="2308" spans="1:7" ht="25.05" customHeight="1" x14ac:dyDescent="0.7">
      <c r="A2308" s="6" t="s">
        <v>68017</v>
      </c>
      <c r="B2308" s="3" t="s">
        <v>66331</v>
      </c>
      <c r="C2308" s="3" t="str">
        <f t="shared" si="34"/>
        <v>熮</v>
      </c>
      <c r="D2308" s="3" t="s">
        <v>66535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25356</v>
      </c>
      <c r="G2308" s="3" t="str">
        <f>IFERROR(VLOOKUP(F2308,New_Glyph!E:G,3,0),VLOOKUP(F2308,CID_MAP!A:D,4,0))</f>
        <v>uni71AE-JP</v>
      </c>
    </row>
    <row r="2309" spans="1:7" ht="25.05" customHeight="1" x14ac:dyDescent="0.7">
      <c r="A2309" s="6" t="s">
        <v>68018</v>
      </c>
      <c r="B2309" s="3" t="s">
        <v>66331</v>
      </c>
      <c r="C2309" s="3" t="str">
        <f t="shared" si="34"/>
        <v>熳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62410</v>
      </c>
      <c r="G2309" s="3" t="str">
        <f>IFERROR(VLOOKUP(F2309,New_Glyph!E:G,3,0),VLOOKUP(F2309,CID_MAP!A:D,4,0))</f>
        <v>uni71B3uE0101-JP</v>
      </c>
    </row>
    <row r="2310" spans="1:7" ht="25.05" customHeight="1" x14ac:dyDescent="0.7">
      <c r="A2310" s="6" t="s">
        <v>68018</v>
      </c>
      <c r="B2310" s="3" t="s">
        <v>66328</v>
      </c>
      <c r="C2310" s="3" t="str">
        <f t="shared" si="34"/>
        <v>熳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25368</v>
      </c>
      <c r="G2310" s="3" t="str">
        <f>IFERROR(VLOOKUP(F2310,New_Glyph!E:G,3,0),VLOOKUP(F2310,CID_MAP!A:D,4,0))</f>
        <v>uni71B3-JP</v>
      </c>
    </row>
    <row r="2311" spans="1:7" ht="25.05" customHeight="1" x14ac:dyDescent="0.7">
      <c r="A2311" s="6" t="s">
        <v>68019</v>
      </c>
      <c r="B2311" s="3" t="s">
        <v>66341</v>
      </c>
      <c r="C2311" s="3" t="str">
        <f t="shared" si="34"/>
        <v>熾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25389</v>
      </c>
      <c r="G2311" s="3" t="str">
        <f>IFERROR(VLOOKUP(F2311,New_Glyph!E:G,3,0),VLOOKUP(F2311,CID_MAP!A:D,4,0))</f>
        <v>uni71BE-JP</v>
      </c>
    </row>
    <row r="2312" spans="1:7" ht="25.05" customHeight="1" x14ac:dyDescent="0.7">
      <c r="A2312" s="6" t="s">
        <v>68020</v>
      </c>
      <c r="B2312" s="3" t="s">
        <v>66341</v>
      </c>
      <c r="C2312" s="3" t="str">
        <f t="shared" si="34"/>
        <v>熿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25392</v>
      </c>
      <c r="G2312" s="3" t="str">
        <f>IFERROR(VLOOKUP(F2312,New_Glyph!E:G,3,0),VLOOKUP(F2312,CID_MAP!A:D,4,0))</f>
        <v>uni71BF-JP</v>
      </c>
    </row>
    <row r="2313" spans="1:7" ht="25.05" customHeight="1" x14ac:dyDescent="0.7">
      <c r="A2313" s="6" t="s">
        <v>68021</v>
      </c>
      <c r="B2313" s="3" t="s">
        <v>66341</v>
      </c>
      <c r="C2313" s="3" t="str">
        <f t="shared" si="34"/>
        <v>燁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25398</v>
      </c>
      <c r="G2313" s="3" t="str">
        <f>IFERROR(VLOOKUP(F2313,New_Glyph!E:G,3,0),VLOOKUP(F2313,CID_MAP!A:D,4,0))</f>
        <v>uni71C1-JP</v>
      </c>
    </row>
    <row r="2314" spans="1:7" ht="25.05" customHeight="1" x14ac:dyDescent="0.7">
      <c r="A2314" s="6" t="s">
        <v>68022</v>
      </c>
      <c r="B2314" s="3" t="s">
        <v>66341</v>
      </c>
      <c r="C2314" s="3" t="str">
        <f t="shared" si="34"/>
        <v>燌</v>
      </c>
      <c r="D2314" s="3" t="s">
        <v>65957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25427</v>
      </c>
      <c r="G2314" s="3" t="str">
        <f>IFERROR(VLOOKUP(F2314,New_Glyph!E:G,3,0),VLOOKUP(F2314,CID_MAP!A:D,4,0))</f>
        <v>uni71CC-JP</v>
      </c>
    </row>
    <row r="2315" spans="1:7" ht="25.05" customHeight="1" x14ac:dyDescent="0.7">
      <c r="A2315" s="6" t="s">
        <v>68023</v>
      </c>
      <c r="B2315" s="3" t="s">
        <v>66331</v>
      </c>
      <c r="C2315" s="3" t="str">
        <f t="shared" si="34"/>
        <v>燐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25433</v>
      </c>
      <c r="G2315" s="3" t="str">
        <f>IFERROR(VLOOKUP(F2315,New_Glyph!E:G,3,0),VLOOKUP(F2315,CID_MAP!A:D,4,0))</f>
        <v>uni71D0-JP</v>
      </c>
    </row>
    <row r="2316" spans="1:7" ht="25.05" customHeight="1" x14ac:dyDescent="0.7">
      <c r="A2316" s="6" t="s">
        <v>68024</v>
      </c>
      <c r="B2316" s="3" t="s">
        <v>66341</v>
      </c>
      <c r="C2316" s="3" t="str">
        <f t="shared" si="34"/>
        <v>燓</v>
      </c>
      <c r="D2316" s="3" t="s">
        <v>65957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25441</v>
      </c>
      <c r="G2316" s="3" t="str">
        <f>IFERROR(VLOOKUP(F2316,New_Glyph!E:G,3,0),VLOOKUP(F2316,CID_MAP!A:D,4,0))</f>
        <v>uni71D3-JP</v>
      </c>
    </row>
    <row r="2317" spans="1:7" ht="25.05" customHeight="1" x14ac:dyDescent="0.7">
      <c r="A2317" s="6" t="s">
        <v>68025</v>
      </c>
      <c r="B2317" s="3" t="s">
        <v>66341</v>
      </c>
      <c r="C2317" s="3" t="str">
        <f t="shared" si="34"/>
        <v>燕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25445</v>
      </c>
      <c r="G2317" s="3" t="str">
        <f>IFERROR(VLOOKUP(F2317,New_Glyph!E:G,3,0),VLOOKUP(F2317,CID_MAP!A:D,4,0))</f>
        <v>uni71D5-JP</v>
      </c>
    </row>
    <row r="2318" spans="1:7" ht="25.05" customHeight="1" x14ac:dyDescent="0.7">
      <c r="A2318" s="6" t="s">
        <v>68026</v>
      </c>
      <c r="B2318" s="3" t="s">
        <v>66341</v>
      </c>
      <c r="C2318" s="3" t="str">
        <f t="shared" si="34"/>
        <v>燠</v>
      </c>
      <c r="D2318" s="3" t="s">
        <v>65957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25467</v>
      </c>
      <c r="G2318" s="3" t="str">
        <f>IFERROR(VLOOKUP(F2318,New_Glyph!E:G,3,0),VLOOKUP(F2318,CID_MAP!A:D,4,0))</f>
        <v>uni71E0-JP</v>
      </c>
    </row>
    <row r="2319" spans="1:7" ht="25.05" customHeight="1" x14ac:dyDescent="0.7">
      <c r="A2319" s="6" t="s">
        <v>68027</v>
      </c>
      <c r="B2319" s="3" t="s">
        <v>66341</v>
      </c>
      <c r="C2319" s="3" t="str">
        <f t="shared" si="34"/>
        <v>燧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25483</v>
      </c>
      <c r="G2319" s="3" t="str">
        <f>IFERROR(VLOOKUP(F2319,New_Glyph!E:G,3,0),VLOOKUP(F2319,CID_MAP!A:D,4,0))</f>
        <v>uni71E7-JP</v>
      </c>
    </row>
    <row r="2320" spans="1:7" ht="25.05" customHeight="1" x14ac:dyDescent="0.7">
      <c r="A2320" s="6" t="s">
        <v>68028</v>
      </c>
      <c r="B2320" s="3" t="s">
        <v>66341</v>
      </c>
      <c r="C2320" s="3" t="str">
        <f t="shared" si="34"/>
        <v>燮</v>
      </c>
      <c r="D2320" s="3" t="s">
        <v>65957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25497</v>
      </c>
      <c r="G2320" s="3" t="str">
        <f>IFERROR(VLOOKUP(F2320,New_Glyph!E:G,3,0),VLOOKUP(F2320,CID_MAP!A:D,4,0))</f>
        <v>uni71EE-JP</v>
      </c>
    </row>
    <row r="2321" spans="1:7" ht="25.05" customHeight="1" x14ac:dyDescent="0.7">
      <c r="A2321" s="6" t="s">
        <v>68028</v>
      </c>
      <c r="B2321" s="3" t="s">
        <v>66328</v>
      </c>
      <c r="C2321" s="3" t="str">
        <f t="shared" si="34"/>
        <v>燮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25497</v>
      </c>
      <c r="G2321" s="3" t="str">
        <f>IFERROR(VLOOKUP(F2321,New_Glyph!E:G,3,0),VLOOKUP(F2321,CID_MAP!A:D,4,0))</f>
        <v>uni71EE-JP</v>
      </c>
    </row>
    <row r="2322" spans="1:7" ht="25.05" customHeight="1" x14ac:dyDescent="0.7">
      <c r="A2322" s="6" t="s">
        <v>68029</v>
      </c>
      <c r="B2322" s="3" t="s">
        <v>66341</v>
      </c>
      <c r="C2322" s="3" t="str">
        <f t="shared" si="34"/>
        <v>燵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25512</v>
      </c>
      <c r="G2322" s="3" t="str">
        <f>IFERROR(VLOOKUP(F2322,New_Glyph!E:G,3,0),VLOOKUP(F2322,CID_MAP!A:D,4,0))</f>
        <v>uni71F5-JP</v>
      </c>
    </row>
    <row r="2323" spans="1:7" ht="25.05" customHeight="1" x14ac:dyDescent="0.7">
      <c r="A2323" s="6" t="s">
        <v>68030</v>
      </c>
      <c r="B2323" s="3" t="s">
        <v>66341</v>
      </c>
      <c r="C2323" s="3" t="str">
        <f t="shared" si="34"/>
        <v>燻</v>
      </c>
      <c r="D2323" s="3" t="s">
        <v>65957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25524</v>
      </c>
      <c r="G2323" s="3" t="str">
        <f>IFERROR(VLOOKUP(F2323,New_Glyph!E:G,3,0),VLOOKUP(F2323,CID_MAP!A:D,4,0))</f>
        <v>uni71FB-JP</v>
      </c>
    </row>
    <row r="2324" spans="1:7" ht="25.05" customHeight="1" x14ac:dyDescent="0.7">
      <c r="A2324" s="6" t="s">
        <v>68031</v>
      </c>
      <c r="B2324" s="3" t="s">
        <v>66331</v>
      </c>
      <c r="C2324" s="3" t="str">
        <f t="shared" si="34"/>
        <v>燿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25531</v>
      </c>
      <c r="G2324" s="3" t="str">
        <f>IFERROR(VLOOKUP(F2324,New_Glyph!E:G,3,0),VLOOKUP(F2324,CID_MAP!A:D,4,0))</f>
        <v>uni71FF-JP</v>
      </c>
    </row>
    <row r="2325" spans="1:7" ht="25.05" customHeight="1" x14ac:dyDescent="0.7">
      <c r="A2325" s="6" t="s">
        <v>68031</v>
      </c>
      <c r="B2325" s="3" t="s">
        <v>66328</v>
      </c>
      <c r="C2325" s="3" t="str">
        <f t="shared" si="34"/>
        <v>燿</v>
      </c>
      <c r="D2325" s="3" t="s">
        <v>65957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62412</v>
      </c>
      <c r="G2325" s="3" t="str">
        <f>IFERROR(VLOOKUP(F2325,New_Glyph!E:G,3,0),VLOOKUP(F2325,CID_MAP!A:D,4,0))</f>
        <v>uni71FFuE0101-JP</v>
      </c>
    </row>
    <row r="2326" spans="1:7" ht="25.05" customHeight="1" x14ac:dyDescent="0.7">
      <c r="A2326" s="6" t="s">
        <v>68032</v>
      </c>
      <c r="B2326" s="3" t="s">
        <v>66341</v>
      </c>
      <c r="C2326" s="3" t="str">
        <f t="shared" si="34"/>
        <v>爇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25549</v>
      </c>
      <c r="G2326" s="3" t="str">
        <f>IFERROR(VLOOKUP(F2326,New_Glyph!E:G,3,0),VLOOKUP(F2326,CID_MAP!A:D,4,0))</f>
        <v>uni7207-JP</v>
      </c>
    </row>
    <row r="2327" spans="1:7" ht="25.05" customHeight="1" x14ac:dyDescent="0.7">
      <c r="A2327" s="6" t="s">
        <v>68033</v>
      </c>
      <c r="B2327" s="3" t="s">
        <v>66341</v>
      </c>
      <c r="C2327" s="3" t="str">
        <f t="shared" si="34"/>
        <v>爉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25554</v>
      </c>
      <c r="G2327" s="3" t="str">
        <f>IFERROR(VLOOKUP(F2327,New_Glyph!E:G,3,0),VLOOKUP(F2327,CID_MAP!A:D,4,0))</f>
        <v>uni7209-JP</v>
      </c>
    </row>
    <row r="2328" spans="1:7" ht="25.05" customHeight="1" x14ac:dyDescent="0.7">
      <c r="A2328" s="6" t="s">
        <v>68034</v>
      </c>
      <c r="B2328" s="3" t="s">
        <v>66341</v>
      </c>
      <c r="C2328" s="3" t="str">
        <f t="shared" si="34"/>
        <v>爕</v>
      </c>
      <c r="D2328" s="3" t="s">
        <v>66535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25582</v>
      </c>
      <c r="G2328" s="3" t="str">
        <f>IFERROR(VLOOKUP(F2328,New_Glyph!E:G,3,0),VLOOKUP(F2328,CID_MAP!A:D,4,0))</f>
        <v>uni7215-JP</v>
      </c>
    </row>
    <row r="2329" spans="1:7" ht="25.05" customHeight="1" x14ac:dyDescent="0.7">
      <c r="A2329" s="6" t="s">
        <v>68035</v>
      </c>
      <c r="B2329" s="3" t="s">
        <v>66341</v>
      </c>
      <c r="C2329" s="3" t="str">
        <f t="shared" si="34"/>
        <v>爗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25587</v>
      </c>
      <c r="G2329" s="3" t="str">
        <f>IFERROR(VLOOKUP(F2329,New_Glyph!E:G,3,0),VLOOKUP(F2329,CID_MAP!A:D,4,0))</f>
        <v>uni7217-JP</v>
      </c>
    </row>
    <row r="2330" spans="1:7" ht="25.05" customHeight="1" x14ac:dyDescent="0.7">
      <c r="A2330" s="6" t="s">
        <v>68036</v>
      </c>
      <c r="B2330" s="3" t="s">
        <v>66341</v>
      </c>
      <c r="C2330" s="3" t="str">
        <f t="shared" si="34"/>
        <v>爛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25594</v>
      </c>
      <c r="G2330" s="3" t="str">
        <f>IFERROR(VLOOKUP(F2330,New_Glyph!E:G,3,0),VLOOKUP(F2330,CID_MAP!A:D,4,0))</f>
        <v>uni721B-JP</v>
      </c>
    </row>
    <row r="2331" spans="1:7" ht="25.05" customHeight="1" x14ac:dyDescent="0.7">
      <c r="A2331" s="6" t="s">
        <v>68037</v>
      </c>
      <c r="B2331" s="3" t="s">
        <v>66341</v>
      </c>
      <c r="C2331" s="3" t="str">
        <f t="shared" si="34"/>
        <v>爟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25603</v>
      </c>
      <c r="G2331" s="3" t="str">
        <f>IFERROR(VLOOKUP(F2331,New_Glyph!E:G,3,0),VLOOKUP(F2331,CID_MAP!A:D,4,0))</f>
        <v>uni721F-JP</v>
      </c>
    </row>
    <row r="2332" spans="1:7" ht="25.05" customHeight="1" x14ac:dyDescent="0.7">
      <c r="A2332" s="6" t="s">
        <v>68038</v>
      </c>
      <c r="B2332" s="3" t="s">
        <v>66341</v>
      </c>
      <c r="C2332" s="3" t="str">
        <f t="shared" si="34"/>
        <v>爤</v>
      </c>
      <c r="D2332" s="3" t="s">
        <v>65957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25614</v>
      </c>
      <c r="G2332" s="3" t="str">
        <f>IFERROR(VLOOKUP(F2332,New_Glyph!E:G,3,0),VLOOKUP(F2332,CID_MAP!A:D,4,0))</f>
        <v>uni7224-JP</v>
      </c>
    </row>
    <row r="2333" spans="1:7" ht="25.05" customHeight="1" x14ac:dyDescent="0.7">
      <c r="A2333" s="6" t="s">
        <v>68039</v>
      </c>
      <c r="B2333" s="3" t="s">
        <v>66331</v>
      </c>
      <c r="C2333" s="3" t="str">
        <f t="shared" si="34"/>
        <v>爨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25623</v>
      </c>
      <c r="G2333" s="3" t="str">
        <f>IFERROR(VLOOKUP(F2333,New_Glyph!E:G,3,0),VLOOKUP(F2333,CID_MAP!A:D,4,0))</f>
        <v>uni7228-JP</v>
      </c>
    </row>
    <row r="2334" spans="1:7" ht="25.05" customHeight="1" x14ac:dyDescent="0.7">
      <c r="A2334" s="6" t="s">
        <v>68040</v>
      </c>
      <c r="B2334" s="3" t="s">
        <v>66328</v>
      </c>
      <c r="C2334" s="3" t="str">
        <f t="shared" si="34"/>
        <v>爫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25631</v>
      </c>
      <c r="G2334" s="3" t="str">
        <f>IFERROR(VLOOKUP(F2334,New_Glyph!E:G,3,0),VLOOKUP(F2334,CID_MAP!A:D,4,0))</f>
        <v>uni722B-JP</v>
      </c>
    </row>
    <row r="2335" spans="1:7" ht="25.05" customHeight="1" x14ac:dyDescent="0.7">
      <c r="A2335" s="6" t="s">
        <v>68041</v>
      </c>
      <c r="B2335" s="3" t="s">
        <v>66341</v>
      </c>
      <c r="C2335" s="3" t="str">
        <f t="shared" si="34"/>
        <v>爯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25638</v>
      </c>
      <c r="G2335" s="3" t="str">
        <f>IFERROR(VLOOKUP(F2335,New_Glyph!E:G,3,0),VLOOKUP(F2335,CID_MAP!A:D,4,0))</f>
        <v>uni722F-JP</v>
      </c>
    </row>
    <row r="2336" spans="1:7" ht="25.05" customHeight="1" x14ac:dyDescent="0.7">
      <c r="A2336" s="6" t="s">
        <v>68042</v>
      </c>
      <c r="B2336" s="3" t="s">
        <v>66341</v>
      </c>
      <c r="C2336" s="3" t="str">
        <f t="shared" si="34"/>
        <v>爲</v>
      </c>
      <c r="D2336" s="3" t="s">
        <v>65957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25643</v>
      </c>
      <c r="G2336" s="3" t="str">
        <f>IFERROR(VLOOKUP(F2336,New_Glyph!E:G,3,0),VLOOKUP(F2336,CID_MAP!A:D,4,0))</f>
        <v>uni7232-JP</v>
      </c>
    </row>
    <row r="2337" spans="1:7" ht="25.05" customHeight="1" x14ac:dyDescent="0.7">
      <c r="A2337" s="6" t="s">
        <v>68043</v>
      </c>
      <c r="B2337" s="3" t="s">
        <v>66328</v>
      </c>
      <c r="C2337" s="3" t="str">
        <f t="shared" si="34"/>
        <v>爵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25647</v>
      </c>
      <c r="G2337" s="3" t="str">
        <f>IFERROR(VLOOKUP(F2337,New_Glyph!E:G,3,0),VLOOKUP(F2337,CID_MAP!A:D,4,0))</f>
        <v>uni7235-JP</v>
      </c>
    </row>
    <row r="2338" spans="1:7" ht="25.05" customHeight="1" x14ac:dyDescent="0.7">
      <c r="A2338" s="6" t="s">
        <v>68043</v>
      </c>
      <c r="B2338" s="3" t="s">
        <v>66329</v>
      </c>
      <c r="C2338" s="3" t="str">
        <f t="shared" si="34"/>
        <v>爵</v>
      </c>
      <c r="D2338" s="3" t="s">
        <v>65957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62413</v>
      </c>
      <c r="G2338" s="3" t="str">
        <f>IFERROR(VLOOKUP(F2338,New_Glyph!E:G,3,0),VLOOKUP(F2338,CID_MAP!A:D,4,0))</f>
        <v>uni7235uE0102-JP</v>
      </c>
    </row>
    <row r="2339" spans="1:7" ht="25.05" customHeight="1" x14ac:dyDescent="0.7">
      <c r="A2339" s="6" t="s">
        <v>68044</v>
      </c>
      <c r="B2339" s="3" t="s">
        <v>66331</v>
      </c>
      <c r="C2339" s="3" t="str">
        <f t="shared" si="34"/>
        <v>父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25649</v>
      </c>
      <c r="G2339" s="3" t="str">
        <f>IFERROR(VLOOKUP(F2339,New_Glyph!E:G,3,0),VLOOKUP(F2339,CID_MAP!A:D,4,0))</f>
        <v>uni7236-JP</v>
      </c>
    </row>
    <row r="2340" spans="1:7" ht="25.05" customHeight="1" x14ac:dyDescent="0.7">
      <c r="A2340" s="6" t="s">
        <v>68044</v>
      </c>
      <c r="B2340" s="3" t="s">
        <v>66328</v>
      </c>
      <c r="C2340" s="3" t="str">
        <f t="shared" si="34"/>
        <v>父</v>
      </c>
      <c r="D2340" s="3" t="s">
        <v>65957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62414</v>
      </c>
      <c r="G2340" s="3" t="str">
        <f>IFERROR(VLOOKUP(F2340,New_Glyph!E:G,3,0),VLOOKUP(F2340,CID_MAP!A:D,4,0))</f>
        <v>uni7236uE0101-JP</v>
      </c>
    </row>
    <row r="2341" spans="1:7" ht="25.05" customHeight="1" x14ac:dyDescent="0.7">
      <c r="A2341" s="6" t="s">
        <v>68045</v>
      </c>
      <c r="B2341" s="3" t="s">
        <v>66341</v>
      </c>
      <c r="C2341" s="3" t="str">
        <f t="shared" si="34"/>
        <v>爸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25651</v>
      </c>
      <c r="G2341" s="3" t="str">
        <f>IFERROR(VLOOKUP(F2341,New_Glyph!E:G,3,0),VLOOKUP(F2341,CID_MAP!A:D,4,0))</f>
        <v>uni7238-JP</v>
      </c>
    </row>
    <row r="2342" spans="1:7" ht="25.05" customHeight="1" x14ac:dyDescent="0.7">
      <c r="A2342" s="6" t="s">
        <v>68045</v>
      </c>
      <c r="B2342" s="3" t="s">
        <v>66331</v>
      </c>
      <c r="C2342" s="3" t="str">
        <f t="shared" si="34"/>
        <v>爸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25651</v>
      </c>
      <c r="G2342" s="3" t="str">
        <f>IFERROR(VLOOKUP(F2342,New_Glyph!E:G,3,0),VLOOKUP(F2342,CID_MAP!A:D,4,0))</f>
        <v>uni7238-JP</v>
      </c>
    </row>
    <row r="2343" spans="1:7" ht="25.05" customHeight="1" x14ac:dyDescent="0.7">
      <c r="A2343" s="6" t="s">
        <v>68046</v>
      </c>
      <c r="B2343" s="3" t="s">
        <v>66341</v>
      </c>
      <c r="C2343" s="3" t="str">
        <f t="shared" si="34"/>
        <v>爹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25653</v>
      </c>
      <c r="G2343" s="3" t="str">
        <f>IFERROR(VLOOKUP(F2343,New_Glyph!E:G,3,0),VLOOKUP(F2343,CID_MAP!A:D,4,0))</f>
        <v>uni7239-JP</v>
      </c>
    </row>
    <row r="2344" spans="1:7" ht="25.05" customHeight="1" x14ac:dyDescent="0.7">
      <c r="A2344" s="6" t="s">
        <v>68046</v>
      </c>
      <c r="B2344" s="3" t="s">
        <v>66331</v>
      </c>
      <c r="C2344" s="3" t="str">
        <f t="shared" si="34"/>
        <v>爹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25653</v>
      </c>
      <c r="G2344" s="3" t="str">
        <f>IFERROR(VLOOKUP(F2344,New_Glyph!E:G,3,0),VLOOKUP(F2344,CID_MAP!A:D,4,0))</f>
        <v>uni7239-JP</v>
      </c>
    </row>
    <row r="2345" spans="1:7" ht="25.05" customHeight="1" x14ac:dyDescent="0.7">
      <c r="A2345" s="6" t="s">
        <v>68047</v>
      </c>
      <c r="B2345" s="3" t="s">
        <v>66331</v>
      </c>
      <c r="C2345" s="3" t="str">
        <f t="shared" si="34"/>
        <v>爺</v>
      </c>
      <c r="D2345" s="3" t="s">
        <v>65957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61888</v>
      </c>
      <c r="G2345" s="3" t="str">
        <f>IFERROR(VLOOKUP(F2345,New_Glyph!E:G,3,0),VLOOKUP(F2345,CID_MAP!A:D,4,0))</f>
        <v>uni723A-JP90-JP</v>
      </c>
    </row>
    <row r="2346" spans="1:7" ht="25.05" customHeight="1" x14ac:dyDescent="0.7">
      <c r="A2346" s="6" t="s">
        <v>68047</v>
      </c>
      <c r="B2346" s="3" t="s">
        <v>66328</v>
      </c>
      <c r="C2346" s="3" t="str">
        <f t="shared" ref="C2346:C2409" si="35">_xlfn.UNICHAR(HEX2DEC(A2346))</f>
        <v>爺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25655</v>
      </c>
      <c r="G2346" s="3" t="str">
        <f>IFERROR(VLOOKUP(F2346,New_Glyph!E:G,3,0),VLOOKUP(F2346,CID_MAP!A:D,4,0))</f>
        <v>uni723A-JP</v>
      </c>
    </row>
    <row r="2347" spans="1:7" ht="25.05" customHeight="1" x14ac:dyDescent="0.7">
      <c r="A2347" s="6" t="s">
        <v>68048</v>
      </c>
      <c r="B2347" s="3" t="s">
        <v>66331</v>
      </c>
      <c r="C2347" s="3" t="str">
        <f t="shared" si="35"/>
        <v>爻</v>
      </c>
      <c r="D2347" s="3" t="s">
        <v>65957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25658</v>
      </c>
      <c r="G2347" s="3" t="str">
        <f>IFERROR(VLOOKUP(F2347,New_Glyph!E:G,3,0),VLOOKUP(F2347,CID_MAP!A:D,4,0))</f>
        <v>uni723B-CN</v>
      </c>
    </row>
    <row r="2348" spans="1:7" ht="25.05" customHeight="1" x14ac:dyDescent="0.7">
      <c r="A2348" s="6" t="s">
        <v>68048</v>
      </c>
      <c r="B2348" s="3" t="s">
        <v>66328</v>
      </c>
      <c r="C2348" s="3" t="str">
        <f t="shared" si="35"/>
        <v>爻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25658</v>
      </c>
      <c r="G2348" s="3" t="str">
        <f>IFERROR(VLOOKUP(F2348,New_Glyph!E:G,3,0),VLOOKUP(F2348,CID_MAP!A:D,4,0))</f>
        <v>uni723B-CN</v>
      </c>
    </row>
    <row r="2349" spans="1:7" ht="25.05" customHeight="1" x14ac:dyDescent="0.7">
      <c r="A2349" s="6" t="s">
        <v>68049</v>
      </c>
      <c r="B2349" s="3" t="s">
        <v>66331</v>
      </c>
      <c r="C2349" s="3" t="str">
        <f t="shared" si="35"/>
        <v>爾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25661</v>
      </c>
      <c r="G2349" s="3" t="str">
        <f>IFERROR(VLOOKUP(F2349,New_Glyph!E:G,3,0),VLOOKUP(F2349,CID_MAP!A:D,4,0))</f>
        <v>uni723E-JP</v>
      </c>
    </row>
    <row r="2350" spans="1:7" ht="25.05" customHeight="1" x14ac:dyDescent="0.7">
      <c r="A2350" s="6" t="s">
        <v>68049</v>
      </c>
      <c r="B2350" s="3" t="s">
        <v>66328</v>
      </c>
      <c r="C2350" s="3" t="str">
        <f t="shared" si="35"/>
        <v>爾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62416</v>
      </c>
      <c r="G2350" s="3" t="str">
        <f>IFERROR(VLOOKUP(F2350,New_Glyph!E:G,3,0),VLOOKUP(F2350,CID_MAP!A:D,4,0))</f>
        <v>uni723EuE0101-JP</v>
      </c>
    </row>
    <row r="2351" spans="1:7" ht="25.05" customHeight="1" x14ac:dyDescent="0.7">
      <c r="A2351" s="6" t="s">
        <v>68050</v>
      </c>
      <c r="B2351" s="3" t="s">
        <v>66341</v>
      </c>
      <c r="C2351" s="3" t="str">
        <f t="shared" si="35"/>
        <v>牀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25665</v>
      </c>
      <c r="G2351" s="3" t="str">
        <f>IFERROR(VLOOKUP(F2351,New_Glyph!E:G,3,0),VLOOKUP(F2351,CID_MAP!A:D,4,0))</f>
        <v>uni7240-CN</v>
      </c>
    </row>
    <row r="2352" spans="1:7" ht="25.05" customHeight="1" x14ac:dyDescent="0.7">
      <c r="A2352" s="6" t="s">
        <v>68051</v>
      </c>
      <c r="B2352" s="3" t="s">
        <v>66341</v>
      </c>
      <c r="C2352" s="3" t="str">
        <f t="shared" si="35"/>
        <v>牆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25676</v>
      </c>
      <c r="G2352" s="3" t="str">
        <f>IFERROR(VLOOKUP(F2352,New_Glyph!E:G,3,0),VLOOKUP(F2352,CID_MAP!A:D,4,0))</f>
        <v>uni7246-JP</v>
      </c>
    </row>
    <row r="2353" spans="1:7" ht="25.05" customHeight="1" x14ac:dyDescent="0.7">
      <c r="A2353" s="6" t="s">
        <v>68052</v>
      </c>
      <c r="B2353" s="3" t="s">
        <v>66341</v>
      </c>
      <c r="C2353" s="3" t="str">
        <f t="shared" si="35"/>
        <v>片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25678</v>
      </c>
      <c r="G2353" s="3" t="str">
        <f>IFERROR(VLOOKUP(F2353,New_Glyph!E:G,3,0),VLOOKUP(F2353,CID_MAP!A:D,4,0))</f>
        <v>uni7247-JP</v>
      </c>
    </row>
    <row r="2354" spans="1:7" ht="25.05" customHeight="1" x14ac:dyDescent="0.7">
      <c r="A2354" s="6" t="s">
        <v>68053</v>
      </c>
      <c r="B2354" s="3" t="s">
        <v>66331</v>
      </c>
      <c r="C2354" s="3" t="str">
        <f t="shared" si="35"/>
        <v>牌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61889</v>
      </c>
      <c r="G2354" s="3" t="str">
        <f>IFERROR(VLOOKUP(F2354,New_Glyph!E:G,3,0),VLOOKUP(F2354,CID_MAP!A:D,4,0))</f>
        <v>uni724C-JP90-JP</v>
      </c>
    </row>
    <row r="2355" spans="1:7" ht="25.05" customHeight="1" x14ac:dyDescent="0.7">
      <c r="A2355" s="6" t="s">
        <v>68053</v>
      </c>
      <c r="B2355" s="3" t="s">
        <v>66328</v>
      </c>
      <c r="C2355" s="3" t="str">
        <f t="shared" si="35"/>
        <v>牌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25689</v>
      </c>
      <c r="G2355" s="3" t="str">
        <f>IFERROR(VLOOKUP(F2355,New_Glyph!E:G,3,0),VLOOKUP(F2355,CID_MAP!A:D,4,0))</f>
        <v>uni724C-CN</v>
      </c>
    </row>
    <row r="2356" spans="1:7" ht="25.05" customHeight="1" x14ac:dyDescent="0.7">
      <c r="A2356" s="6" t="s">
        <v>68054</v>
      </c>
      <c r="B2356" s="3" t="s">
        <v>66341</v>
      </c>
      <c r="C2356" s="3" t="str">
        <f t="shared" si="35"/>
        <v>牐</v>
      </c>
      <c r="D2356" s="3" t="s">
        <v>65957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25697</v>
      </c>
      <c r="G2356" s="3" t="str">
        <f>IFERROR(VLOOKUP(F2356,New_Glyph!E:G,3,0),VLOOKUP(F2356,CID_MAP!A:D,4,0))</f>
        <v>uni7250-JP</v>
      </c>
    </row>
    <row r="2357" spans="1:7" ht="25.05" customHeight="1" x14ac:dyDescent="0.7">
      <c r="A2357" s="6" t="s">
        <v>68055</v>
      </c>
      <c r="B2357" s="3" t="s">
        <v>66341</v>
      </c>
      <c r="C2357" s="3" t="str">
        <f t="shared" si="35"/>
        <v>牓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25704</v>
      </c>
      <c r="G2357" s="3" t="str">
        <f>IFERROR(VLOOKUP(F2357,New_Glyph!E:G,3,0),VLOOKUP(F2357,CID_MAP!A:D,4,0))</f>
        <v>uni7253-JP</v>
      </c>
    </row>
    <row r="2358" spans="1:7" ht="25.05" customHeight="1" x14ac:dyDescent="0.7">
      <c r="A2358" s="6" t="s">
        <v>68056</v>
      </c>
      <c r="B2358" s="3" t="s">
        <v>66341</v>
      </c>
      <c r="C2358" s="3" t="str">
        <f t="shared" si="35"/>
        <v>牕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25708</v>
      </c>
      <c r="G2358" s="3" t="str">
        <f>IFERROR(VLOOKUP(F2358,New_Glyph!E:G,3,0),VLOOKUP(F2358,CID_MAP!A:D,4,0))</f>
        <v>uni7255-JP</v>
      </c>
    </row>
    <row r="2359" spans="1:7" ht="25.05" customHeight="1" x14ac:dyDescent="0.7">
      <c r="A2359" s="6" t="s">
        <v>68057</v>
      </c>
      <c r="B2359" s="3" t="s">
        <v>66341</v>
      </c>
      <c r="C2359" s="3" t="str">
        <f t="shared" si="35"/>
        <v>牗</v>
      </c>
      <c r="D2359" s="3" t="s">
        <v>66339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25714</v>
      </c>
      <c r="G2359" s="3" t="str">
        <f>IFERROR(VLOOKUP(F2359,New_Glyph!E:G,3,0),VLOOKUP(F2359,CID_MAP!A:D,4,0))</f>
        <v>uni7257-JP</v>
      </c>
    </row>
    <row r="2360" spans="1:7" ht="25.05" customHeight="1" x14ac:dyDescent="0.7">
      <c r="A2360" s="6" t="s">
        <v>68058</v>
      </c>
      <c r="B2360" s="3" t="s">
        <v>66331</v>
      </c>
      <c r="C2360" s="3" t="str">
        <f t="shared" si="35"/>
        <v>牙</v>
      </c>
      <c r="D2360" s="3" t="s">
        <v>65957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61890</v>
      </c>
      <c r="G2360" s="3" t="str">
        <f>IFERROR(VLOOKUP(F2360,New_Glyph!E:G,3,0),VLOOKUP(F2360,CID_MAP!A:D,4,0))</f>
        <v>uni7259-JP90-JP</v>
      </c>
    </row>
    <row r="2361" spans="1:7" ht="25.05" customHeight="1" x14ac:dyDescent="0.7">
      <c r="A2361" s="6" t="s">
        <v>68058</v>
      </c>
      <c r="B2361" s="3" t="s">
        <v>66328</v>
      </c>
      <c r="C2361" s="3" t="str">
        <f t="shared" si="35"/>
        <v>牙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25721</v>
      </c>
      <c r="G2361" s="3" t="str">
        <f>IFERROR(VLOOKUP(F2361,New_Glyph!E:G,3,0),VLOOKUP(F2361,CID_MAP!A:D,4,0))</f>
        <v>uni7259-JP</v>
      </c>
    </row>
    <row r="2362" spans="1:7" ht="25.05" customHeight="1" x14ac:dyDescent="0.7">
      <c r="A2362" s="6" t="s">
        <v>68059</v>
      </c>
      <c r="B2362" s="3" t="s">
        <v>66341</v>
      </c>
      <c r="C2362" s="3" t="str">
        <f t="shared" si="35"/>
        <v>牚</v>
      </c>
      <c r="D2362" s="3" t="s">
        <v>65957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25725</v>
      </c>
      <c r="G2362" s="3" t="str">
        <f>IFERROR(VLOOKUP(F2362,New_Glyph!E:G,3,0),VLOOKUP(F2362,CID_MAP!A:D,4,0))</f>
        <v>uni725A-JP</v>
      </c>
    </row>
    <row r="2363" spans="1:7" ht="25.05" customHeight="1" x14ac:dyDescent="0.7">
      <c r="A2363" s="6" t="s">
        <v>68060</v>
      </c>
      <c r="B2363" s="3" t="s">
        <v>66341</v>
      </c>
      <c r="C2363" s="3" t="str">
        <f t="shared" si="35"/>
        <v>牣</v>
      </c>
      <c r="D2363" s="3" t="s">
        <v>66339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25741</v>
      </c>
      <c r="G2363" s="3" t="str">
        <f>IFERROR(VLOOKUP(F2363,New_Glyph!E:G,3,0),VLOOKUP(F2363,CID_MAP!A:D,4,0))</f>
        <v>uni7263-JP</v>
      </c>
    </row>
    <row r="2364" spans="1:7" ht="25.05" customHeight="1" x14ac:dyDescent="0.7">
      <c r="A2364" s="6" t="s">
        <v>68061</v>
      </c>
      <c r="B2364" s="3" t="s">
        <v>66341</v>
      </c>
      <c r="C2364" s="3" t="str">
        <f t="shared" si="35"/>
        <v>牽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25777</v>
      </c>
      <c r="G2364" s="3" t="str">
        <f>IFERROR(VLOOKUP(F2364,New_Glyph!E:G,3,0),VLOOKUP(F2364,CID_MAP!A:D,4,0))</f>
        <v>uni727D-JP</v>
      </c>
    </row>
    <row r="2365" spans="1:7" ht="25.05" customHeight="1" x14ac:dyDescent="0.7">
      <c r="A2365" s="6" t="s">
        <v>68062</v>
      </c>
      <c r="B2365" s="3" t="s">
        <v>66341</v>
      </c>
      <c r="C2365" s="3" t="str">
        <f t="shared" si="35"/>
        <v>牿</v>
      </c>
      <c r="D2365" s="3" t="s">
        <v>66339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25780</v>
      </c>
      <c r="G2365" s="3" t="str">
        <f>IFERROR(VLOOKUP(F2365,New_Glyph!E:G,3,0),VLOOKUP(F2365,CID_MAP!A:D,4,0))</f>
        <v>uni727F-JP</v>
      </c>
    </row>
    <row r="2366" spans="1:7" ht="25.05" customHeight="1" x14ac:dyDescent="0.7">
      <c r="A2366" s="6" t="s">
        <v>68063</v>
      </c>
      <c r="B2366" s="3" t="s">
        <v>66341</v>
      </c>
      <c r="C2366" s="3" t="str">
        <f t="shared" si="35"/>
        <v>犀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25783</v>
      </c>
      <c r="G2366" s="3" t="str">
        <f>IFERROR(VLOOKUP(F2366,New_Glyph!E:G,3,0),VLOOKUP(F2366,CID_MAP!A:D,4,0))</f>
        <v>uni7280-JP</v>
      </c>
    </row>
    <row r="2367" spans="1:7" ht="25.05" customHeight="1" x14ac:dyDescent="0.7">
      <c r="A2367" s="6" t="s">
        <v>68064</v>
      </c>
      <c r="B2367" s="3" t="s">
        <v>66341</v>
      </c>
      <c r="C2367" s="3" t="str">
        <f t="shared" si="35"/>
        <v>犂</v>
      </c>
      <c r="D2367" s="3" t="s">
        <v>65957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25786</v>
      </c>
      <c r="G2367" s="3" t="str">
        <f>IFERROR(VLOOKUP(F2367,New_Glyph!E:G,3,0),VLOOKUP(F2367,CID_MAP!A:D,4,0))</f>
        <v>uni7282-JP</v>
      </c>
    </row>
    <row r="2368" spans="1:7" ht="25.05" customHeight="1" x14ac:dyDescent="0.7">
      <c r="A2368" s="6" t="s">
        <v>68065</v>
      </c>
      <c r="B2368" s="3" t="s">
        <v>66341</v>
      </c>
      <c r="C2368" s="3" t="str">
        <f t="shared" si="35"/>
        <v>犮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25856</v>
      </c>
      <c r="G2368" s="3" t="str">
        <f>IFERROR(VLOOKUP(F2368,New_Glyph!E:G,3,0),VLOOKUP(F2368,CID_MAP!A:D,4,0))</f>
        <v>uni72AE-JP</v>
      </c>
    </row>
    <row r="2369" spans="1:7" ht="25.05" customHeight="1" x14ac:dyDescent="0.7">
      <c r="A2369" s="6" t="s">
        <v>68066</v>
      </c>
      <c r="B2369" s="3" t="s">
        <v>66341</v>
      </c>
      <c r="C2369" s="3" t="str">
        <f t="shared" si="35"/>
        <v>犯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25858</v>
      </c>
      <c r="G2369" s="3" t="str">
        <f>IFERROR(VLOOKUP(F2369,New_Glyph!E:G,3,0),VLOOKUP(F2369,CID_MAP!A:D,4,0))</f>
        <v>uni72AF-JP</v>
      </c>
    </row>
    <row r="2370" spans="1:7" ht="25.05" customHeight="1" x14ac:dyDescent="0.7">
      <c r="A2370" s="6" t="s">
        <v>68067</v>
      </c>
      <c r="B2370" s="3" t="s">
        <v>66341</v>
      </c>
      <c r="C2370" s="3" t="str">
        <f t="shared" si="35"/>
        <v>狐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25902</v>
      </c>
      <c r="G2370" s="3" t="str">
        <f>IFERROR(VLOOKUP(F2370,New_Glyph!E:G,3,0),VLOOKUP(F2370,CID_MAP!A:D,4,0))</f>
        <v>uni72D0-JP</v>
      </c>
    </row>
    <row r="2371" spans="1:7" ht="25.05" customHeight="1" x14ac:dyDescent="0.7">
      <c r="A2371" s="6" t="s">
        <v>68068</v>
      </c>
      <c r="B2371" s="3" t="s">
        <v>66331</v>
      </c>
      <c r="C2371" s="3" t="str">
        <f t="shared" si="35"/>
        <v>狡</v>
      </c>
      <c r="D2371" s="3" t="s">
        <v>65957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61891</v>
      </c>
      <c r="G2371" s="3" t="str">
        <f>IFERROR(VLOOKUP(F2371,New_Glyph!E:G,3,0),VLOOKUP(F2371,CID_MAP!A:D,4,0))</f>
        <v>uni72E1-JP90-JP</v>
      </c>
    </row>
    <row r="2372" spans="1:7" ht="25.05" customHeight="1" x14ac:dyDescent="0.7">
      <c r="A2372" s="6" t="s">
        <v>68068</v>
      </c>
      <c r="B2372" s="3" t="s">
        <v>66328</v>
      </c>
      <c r="C2372" s="3" t="str">
        <f t="shared" si="35"/>
        <v>狡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25929</v>
      </c>
      <c r="G2372" s="3" t="str">
        <f>IFERROR(VLOOKUP(F2372,New_Glyph!E:G,3,0),VLOOKUP(F2372,CID_MAP!A:D,4,0))</f>
        <v>uni72E1-JP</v>
      </c>
    </row>
    <row r="2373" spans="1:7" ht="25.05" customHeight="1" x14ac:dyDescent="0.7">
      <c r="A2373" s="6" t="s">
        <v>68069</v>
      </c>
      <c r="B2373" s="3" t="s">
        <v>66341</v>
      </c>
      <c r="C2373" s="3" t="str">
        <f t="shared" si="35"/>
        <v>狷</v>
      </c>
      <c r="D2373" s="3" t="s">
        <v>65957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25956</v>
      </c>
      <c r="G2373" s="3" t="str">
        <f>IFERROR(VLOOKUP(F2373,New_Glyph!E:G,3,0),VLOOKUP(F2373,CID_MAP!A:D,4,0))</f>
        <v>uni72F7-JP</v>
      </c>
    </row>
    <row r="2374" spans="1:7" ht="25.05" customHeight="1" x14ac:dyDescent="0.7">
      <c r="A2374" s="6" t="s">
        <v>68070</v>
      </c>
      <c r="B2374" s="3" t="s">
        <v>66341</v>
      </c>
      <c r="C2374" s="3" t="str">
        <f t="shared" si="35"/>
        <v>狻</v>
      </c>
      <c r="D2374" s="3" t="s">
        <v>66339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25962</v>
      </c>
      <c r="G2374" s="3" t="str">
        <f>IFERROR(VLOOKUP(F2374,New_Glyph!E:G,3,0),VLOOKUP(F2374,CID_MAP!A:D,4,0))</f>
        <v>uni72FB-JP</v>
      </c>
    </row>
    <row r="2375" spans="1:7" ht="25.05" customHeight="1" x14ac:dyDescent="0.7">
      <c r="A2375" s="6" t="s">
        <v>68071</v>
      </c>
      <c r="B2375" s="3" t="s">
        <v>66331</v>
      </c>
      <c r="C2375" s="3" t="str">
        <f t="shared" si="35"/>
        <v>猜</v>
      </c>
      <c r="D2375" s="3" t="s">
        <v>65957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26014</v>
      </c>
      <c r="G2375" s="3" t="str">
        <f>IFERROR(VLOOKUP(F2375,New_Glyph!E:G,3,0),VLOOKUP(F2375,CID_MAP!A:D,4,0))</f>
        <v>uni731C-JP</v>
      </c>
    </row>
    <row r="2376" spans="1:7" ht="25.05" customHeight="1" x14ac:dyDescent="0.7">
      <c r="A2376" s="6" t="s">
        <v>68071</v>
      </c>
      <c r="B2376" s="3" t="s">
        <v>66328</v>
      </c>
      <c r="C2376" s="3" t="str">
        <f t="shared" si="35"/>
        <v>猜</v>
      </c>
      <c r="D2376" s="3" t="s">
        <v>65957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62417</v>
      </c>
      <c r="G2376" s="3" t="str">
        <f>IFERROR(VLOOKUP(F2376,New_Glyph!E:G,3,0),VLOOKUP(F2376,CID_MAP!A:D,4,0))</f>
        <v>uni731CuE0101-JP</v>
      </c>
    </row>
    <row r="2377" spans="1:7" ht="25.05" customHeight="1" x14ac:dyDescent="0.7">
      <c r="A2377" s="6" t="s">
        <v>68072</v>
      </c>
      <c r="B2377" s="3" t="s">
        <v>66331</v>
      </c>
      <c r="C2377" s="3" t="str">
        <f t="shared" si="35"/>
        <v>猪</v>
      </c>
      <c r="D2377" s="3" t="s">
        <v>65957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26039</v>
      </c>
      <c r="G2377" s="3" t="str">
        <f>IFERROR(VLOOKUP(F2377,New_Glyph!E:G,3,0),VLOOKUP(F2377,CID_MAP!A:D,4,0))</f>
        <v>uni732A-JP</v>
      </c>
    </row>
    <row r="2378" spans="1:7" ht="25.05" customHeight="1" x14ac:dyDescent="0.7">
      <c r="A2378" s="6" t="s">
        <v>68072</v>
      </c>
      <c r="B2378" s="3" t="s">
        <v>66328</v>
      </c>
      <c r="C2378" s="3" t="str">
        <f t="shared" si="35"/>
        <v>猪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58813</v>
      </c>
      <c r="G2378" s="3" t="str">
        <f>IFERROR(VLOOKUP(F2378,New_Glyph!E:G,3,0),VLOOKUP(F2378,CID_MAP!A:D,4,0))</f>
        <v>uniFA16-JP</v>
      </c>
    </row>
    <row r="2379" spans="1:7" ht="25.05" customHeight="1" x14ac:dyDescent="0.7">
      <c r="A2379" s="6" t="s">
        <v>68073</v>
      </c>
      <c r="B2379" s="3" t="s">
        <v>66341</v>
      </c>
      <c r="C2379" s="3" t="str">
        <f t="shared" si="35"/>
        <v>猫</v>
      </c>
      <c r="D2379" s="3" t="s">
        <v>65957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26040</v>
      </c>
      <c r="G2379" s="3" t="str">
        <f>IFERROR(VLOOKUP(F2379,New_Glyph!E:G,3,0),VLOOKUP(F2379,CID_MAP!A:D,4,0))</f>
        <v>uni732B-JP</v>
      </c>
    </row>
    <row r="2380" spans="1:7" ht="25.05" customHeight="1" x14ac:dyDescent="0.7">
      <c r="A2380" s="6" t="s">
        <v>68074</v>
      </c>
      <c r="B2380" s="3" t="s">
        <v>66328</v>
      </c>
      <c r="C2380" s="3" t="str">
        <f t="shared" si="35"/>
        <v>猶</v>
      </c>
      <c r="D2380" s="3" t="s">
        <v>65957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26059</v>
      </c>
      <c r="G2380" s="3" t="str">
        <f>IFERROR(VLOOKUP(F2380,New_Glyph!E:G,3,0),VLOOKUP(F2380,CID_MAP!A:D,4,0))</f>
        <v>uni7336-JP</v>
      </c>
    </row>
    <row r="2381" spans="1:7" ht="25.05" customHeight="1" x14ac:dyDescent="0.7">
      <c r="A2381" s="6" t="s">
        <v>68074</v>
      </c>
      <c r="B2381" s="3" t="s">
        <v>66329</v>
      </c>
      <c r="C2381" s="3" t="str">
        <f t="shared" si="35"/>
        <v>猶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62419</v>
      </c>
      <c r="G2381" s="3" t="str">
        <f>IFERROR(VLOOKUP(F2381,New_Glyph!E:G,3,0),VLOOKUP(F2381,CID_MAP!A:D,4,0))</f>
        <v>uni7336uE0102-JP</v>
      </c>
    </row>
    <row r="2382" spans="1:7" ht="25.05" customHeight="1" x14ac:dyDescent="0.7">
      <c r="A2382" s="6" t="s">
        <v>68074</v>
      </c>
      <c r="B2382" s="3" t="s">
        <v>66327</v>
      </c>
      <c r="C2382" s="3" t="str">
        <f t="shared" si="35"/>
        <v>猶</v>
      </c>
      <c r="D2382" s="3" t="s">
        <v>65957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62418</v>
      </c>
      <c r="G2382" s="3" t="str">
        <f>IFERROR(VLOOKUP(F2382,New_Glyph!E:G,3,0),VLOOKUP(F2382,CID_MAP!A:D,4,0))</f>
        <v>uni7336uE0101-JP</v>
      </c>
    </row>
    <row r="2383" spans="1:7" ht="25.05" customHeight="1" x14ac:dyDescent="0.7">
      <c r="A2383" s="6" t="s">
        <v>68074</v>
      </c>
      <c r="B2383" s="3" t="s">
        <v>66091</v>
      </c>
      <c r="C2383" s="3" t="str">
        <f t="shared" si="35"/>
        <v>猶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62419</v>
      </c>
      <c r="G2383" s="3" t="str">
        <f>IFERROR(VLOOKUP(F2383,New_Glyph!E:G,3,0),VLOOKUP(F2383,CID_MAP!A:D,4,0))</f>
        <v>uni7336uE0102-JP</v>
      </c>
    </row>
    <row r="2384" spans="1:7" ht="25.05" customHeight="1" x14ac:dyDescent="0.7">
      <c r="A2384" s="6" t="s">
        <v>68075</v>
      </c>
      <c r="B2384" s="3" t="s">
        <v>66328</v>
      </c>
      <c r="C2384" s="3" t="str">
        <f t="shared" si="35"/>
        <v>猷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61892</v>
      </c>
      <c r="G2384" s="3" t="str">
        <f>IFERROR(VLOOKUP(F2384,New_Glyph!E:G,3,0),VLOOKUP(F2384,CID_MAP!A:D,4,0))</f>
        <v>uni7337-JP90-JP</v>
      </c>
    </row>
    <row r="2385" spans="1:7" ht="25.05" customHeight="1" x14ac:dyDescent="0.7">
      <c r="A2385" s="6" t="s">
        <v>68075</v>
      </c>
      <c r="B2385" s="3" t="s">
        <v>66329</v>
      </c>
      <c r="C2385" s="3" t="str">
        <f t="shared" si="35"/>
        <v>猷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26061</v>
      </c>
      <c r="G2385" s="3" t="str">
        <f>IFERROR(VLOOKUP(F2385,New_Glyph!E:G,3,0),VLOOKUP(F2385,CID_MAP!A:D,4,0))</f>
        <v>uni7337-JP</v>
      </c>
    </row>
    <row r="2386" spans="1:7" ht="25.05" customHeight="1" x14ac:dyDescent="0.7">
      <c r="A2386" s="6" t="s">
        <v>68076</v>
      </c>
      <c r="B2386" s="3" t="s">
        <v>66341</v>
      </c>
      <c r="C2386" s="3" t="str">
        <f t="shared" si="35"/>
        <v>獍</v>
      </c>
      <c r="D2386" s="3" t="s">
        <v>65957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26102</v>
      </c>
      <c r="G2386" s="3" t="str">
        <f>IFERROR(VLOOKUP(F2386,New_Glyph!E:G,3,0),VLOOKUP(F2386,CID_MAP!A:D,4,0))</f>
        <v>uni734D-JP</v>
      </c>
    </row>
    <row r="2387" spans="1:7" ht="25.05" customHeight="1" x14ac:dyDescent="0.7">
      <c r="A2387" s="6" t="s">
        <v>68077</v>
      </c>
      <c r="B2387" s="3" t="s">
        <v>66341</v>
      </c>
      <c r="C2387" s="3" t="str">
        <f t="shared" si="35"/>
        <v>獏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26108</v>
      </c>
      <c r="G2387" s="3" t="str">
        <f>IFERROR(VLOOKUP(F2387,New_Glyph!E:G,3,0),VLOOKUP(F2387,CID_MAP!A:D,4,0))</f>
        <v>uni734F-JP</v>
      </c>
    </row>
    <row r="2388" spans="1:7" ht="25.05" customHeight="1" x14ac:dyDescent="0.7">
      <c r="A2388" s="6" t="s">
        <v>68078</v>
      </c>
      <c r="B2388" s="3" t="s">
        <v>66341</v>
      </c>
      <c r="C2388" s="3" t="str">
        <f t="shared" si="35"/>
        <v>獐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26110</v>
      </c>
      <c r="G2388" s="3" t="str">
        <f>IFERROR(VLOOKUP(F2388,New_Glyph!E:G,3,0),VLOOKUP(F2388,CID_MAP!A:D,4,0))</f>
        <v>uni7350-JP</v>
      </c>
    </row>
    <row r="2389" spans="1:7" ht="25.05" customHeight="1" x14ac:dyDescent="0.7">
      <c r="A2389" s="6" t="s">
        <v>68079</v>
      </c>
      <c r="B2389" s="3" t="s">
        <v>66341</v>
      </c>
      <c r="C2389" s="3" t="str">
        <f t="shared" si="35"/>
        <v>獒</v>
      </c>
      <c r="D2389" s="3" t="s">
        <v>65957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26113</v>
      </c>
      <c r="G2389" s="3" t="str">
        <f>IFERROR(VLOOKUP(F2389,New_Glyph!E:G,3,0),VLOOKUP(F2389,CID_MAP!A:D,4,0))</f>
        <v>uni7352-JP</v>
      </c>
    </row>
    <row r="2390" spans="1:7" ht="25.05" customHeight="1" x14ac:dyDescent="0.7">
      <c r="A2390" s="6" t="s">
        <v>68080</v>
      </c>
      <c r="B2390" s="3" t="s">
        <v>66341</v>
      </c>
      <c r="C2390" s="3" t="str">
        <f t="shared" si="35"/>
        <v>獞</v>
      </c>
      <c r="D2390" s="3" t="s">
        <v>65957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26135</v>
      </c>
      <c r="G2390" s="3" t="str">
        <f>IFERROR(VLOOKUP(F2390,New_Glyph!E:G,3,0),VLOOKUP(F2390,CID_MAP!A:D,4,0))</f>
        <v>uni735E-JP</v>
      </c>
    </row>
    <row r="2391" spans="1:7" ht="25.05" customHeight="1" x14ac:dyDescent="0.7">
      <c r="A2391" s="6" t="s">
        <v>68081</v>
      </c>
      <c r="B2391" s="3" t="s">
        <v>66341</v>
      </c>
      <c r="C2391" s="3" t="str">
        <f t="shared" si="35"/>
        <v>獣</v>
      </c>
      <c r="D2391" s="3" t="s">
        <v>65957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26142</v>
      </c>
      <c r="G2391" s="3" t="str">
        <f>IFERROR(VLOOKUP(F2391,New_Glyph!E:G,3,0),VLOOKUP(F2391,CID_MAP!A:D,4,0))</f>
        <v>uni7363-JP</v>
      </c>
    </row>
    <row r="2392" spans="1:7" ht="25.05" customHeight="1" x14ac:dyDescent="0.7">
      <c r="A2392" s="6" t="s">
        <v>68082</v>
      </c>
      <c r="B2392" s="3" t="s">
        <v>66341</v>
      </c>
      <c r="C2392" s="3" t="str">
        <f t="shared" si="35"/>
        <v>獦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26145</v>
      </c>
      <c r="G2392" s="3" t="str">
        <f>IFERROR(VLOOKUP(F2392,New_Glyph!E:G,3,0),VLOOKUP(F2392,CID_MAP!A:D,4,0))</f>
        <v>uni7366-JP</v>
      </c>
    </row>
    <row r="2393" spans="1:7" ht="25.05" customHeight="1" x14ac:dyDescent="0.7">
      <c r="A2393" s="6" t="s">
        <v>68083</v>
      </c>
      <c r="B2393" s="3" t="s">
        <v>66341</v>
      </c>
      <c r="C2393" s="3" t="str">
        <f t="shared" si="35"/>
        <v>獰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26161</v>
      </c>
      <c r="G2393" s="3" t="str">
        <f>IFERROR(VLOOKUP(F2393,New_Glyph!E:G,3,0),VLOOKUP(F2393,CID_MAP!A:D,4,0))</f>
        <v>uni7370-JP</v>
      </c>
    </row>
    <row r="2394" spans="1:7" ht="25.05" customHeight="1" x14ac:dyDescent="0.7">
      <c r="A2394" s="6" t="s">
        <v>68084</v>
      </c>
      <c r="B2394" s="3" t="s">
        <v>66341</v>
      </c>
      <c r="C2394" s="3" t="str">
        <f t="shared" si="35"/>
        <v>獲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26165</v>
      </c>
      <c r="G2394" s="3" t="str">
        <f>IFERROR(VLOOKUP(F2394,New_Glyph!E:G,3,0),VLOOKUP(F2394,CID_MAP!A:D,4,0))</f>
        <v>uni7372-JP</v>
      </c>
    </row>
    <row r="2395" spans="1:7" ht="25.05" customHeight="1" x14ac:dyDescent="0.7">
      <c r="A2395" s="6" t="s">
        <v>68085</v>
      </c>
      <c r="B2395" s="3" t="s">
        <v>66341</v>
      </c>
      <c r="C2395" s="3" t="str">
        <f t="shared" si="35"/>
        <v>獸</v>
      </c>
      <c r="D2395" s="3" t="s">
        <v>65957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26182</v>
      </c>
      <c r="G2395" s="3" t="str">
        <f>IFERROR(VLOOKUP(F2395,New_Glyph!E:G,3,0),VLOOKUP(F2395,CID_MAP!A:D,4,0))</f>
        <v>uni7378-JP</v>
      </c>
    </row>
    <row r="2396" spans="1:7" ht="25.05" customHeight="1" x14ac:dyDescent="0.7">
      <c r="A2396" s="6" t="s">
        <v>68086</v>
      </c>
      <c r="B2396" s="3" t="s">
        <v>66341</v>
      </c>
      <c r="C2396" s="3" t="str">
        <f t="shared" si="35"/>
        <v>獺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26184</v>
      </c>
      <c r="G2396" s="3" t="str">
        <f>IFERROR(VLOOKUP(F2396,New_Glyph!E:G,3,0),VLOOKUP(F2396,CID_MAP!A:D,4,0))</f>
        <v>uni737A-JP</v>
      </c>
    </row>
    <row r="2397" spans="1:7" ht="25.05" customHeight="1" x14ac:dyDescent="0.7">
      <c r="A2397" s="6" t="s">
        <v>68087</v>
      </c>
      <c r="B2397" s="3" t="s">
        <v>66341</v>
      </c>
      <c r="C2397" s="3" t="str">
        <f t="shared" si="35"/>
        <v>玁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26198</v>
      </c>
      <c r="G2397" s="3" t="str">
        <f>IFERROR(VLOOKUP(F2397,New_Glyph!E:G,3,0),VLOOKUP(F2397,CID_MAP!A:D,4,0))</f>
        <v>uni7381-JP</v>
      </c>
    </row>
    <row r="2398" spans="1:7" ht="25.05" customHeight="1" x14ac:dyDescent="0.7">
      <c r="A2398" s="6" t="s">
        <v>68088</v>
      </c>
      <c r="B2398" s="3" t="s">
        <v>66331</v>
      </c>
      <c r="C2398" s="3" t="str">
        <f t="shared" si="35"/>
        <v>率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26211</v>
      </c>
      <c r="G2398" s="3" t="str">
        <f>IFERROR(VLOOKUP(F2398,New_Glyph!E:G,3,0),VLOOKUP(F2398,CID_MAP!A:D,4,0))</f>
        <v>uni7387-JP</v>
      </c>
    </row>
    <row r="2399" spans="1:7" ht="25.05" customHeight="1" x14ac:dyDescent="0.7">
      <c r="A2399" s="6" t="s">
        <v>68088</v>
      </c>
      <c r="B2399" s="3" t="s">
        <v>66328</v>
      </c>
      <c r="C2399" s="3" t="str">
        <f t="shared" si="35"/>
        <v>率</v>
      </c>
      <c r="D2399" s="3" t="s">
        <v>65957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62421</v>
      </c>
      <c r="G2399" s="3" t="str">
        <f>IFERROR(VLOOKUP(F2399,New_Glyph!E:G,3,0),VLOOKUP(F2399,CID_MAP!A:D,4,0))</f>
        <v>uni7387uE0101-JP</v>
      </c>
    </row>
    <row r="2400" spans="1:7" ht="25.05" customHeight="1" x14ac:dyDescent="0.7">
      <c r="A2400" s="6" t="s">
        <v>68089</v>
      </c>
      <c r="B2400" s="3" t="s">
        <v>66341</v>
      </c>
      <c r="C2400" s="3" t="str">
        <f t="shared" si="35"/>
        <v>玉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26215</v>
      </c>
      <c r="G2400" s="3" t="str">
        <f>IFERROR(VLOOKUP(F2400,New_Glyph!E:G,3,0),VLOOKUP(F2400,CID_MAP!A:D,4,0))</f>
        <v>uni7389-JP</v>
      </c>
    </row>
    <row r="2401" spans="1:7" ht="25.05" customHeight="1" x14ac:dyDescent="0.7">
      <c r="A2401" s="6" t="s">
        <v>68090</v>
      </c>
      <c r="B2401" s="3" t="s">
        <v>66341</v>
      </c>
      <c r="C2401" s="3" t="str">
        <f t="shared" si="35"/>
        <v>玓</v>
      </c>
      <c r="D2401" s="3" t="s">
        <v>65957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26226</v>
      </c>
      <c r="G2401" s="3" t="str">
        <f>IFERROR(VLOOKUP(F2401,New_Glyph!E:G,3,0),VLOOKUP(F2401,CID_MAP!A:D,4,0))</f>
        <v>uni7393-JP</v>
      </c>
    </row>
    <row r="2402" spans="1:7" ht="25.05" customHeight="1" x14ac:dyDescent="0.7">
      <c r="A2402" s="6" t="s">
        <v>68091</v>
      </c>
      <c r="B2402" s="3" t="s">
        <v>66341</v>
      </c>
      <c r="C2402" s="3" t="str">
        <f t="shared" si="35"/>
        <v>玘</v>
      </c>
      <c r="D2402" s="3" t="s">
        <v>66339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26232</v>
      </c>
      <c r="G2402" s="3" t="str">
        <f>IFERROR(VLOOKUP(F2402,New_Glyph!E:G,3,0),VLOOKUP(F2402,CID_MAP!A:D,4,0))</f>
        <v>uni7398-JP</v>
      </c>
    </row>
    <row r="2403" spans="1:7" ht="25.05" customHeight="1" x14ac:dyDescent="0.7">
      <c r="A2403" s="6" t="s">
        <v>68092</v>
      </c>
      <c r="B2403" s="3" t="s">
        <v>66341</v>
      </c>
      <c r="C2403" s="3" t="str">
        <f t="shared" si="35"/>
        <v>玟</v>
      </c>
      <c r="D2403" s="3" t="s">
        <v>65957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26240</v>
      </c>
      <c r="G2403" s="3" t="str">
        <f>IFERROR(VLOOKUP(F2403,New_Glyph!E:G,3,0),VLOOKUP(F2403,CID_MAP!A:D,4,0))</f>
        <v>uni739F-JP</v>
      </c>
    </row>
    <row r="2404" spans="1:7" ht="25.05" customHeight="1" x14ac:dyDescent="0.7">
      <c r="A2404" s="6" t="s">
        <v>68092</v>
      </c>
      <c r="B2404" s="3" t="s">
        <v>66331</v>
      </c>
      <c r="C2404" s="3" t="str">
        <f t="shared" si="35"/>
        <v>玟</v>
      </c>
      <c r="D2404" s="3" t="s">
        <v>65957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26240</v>
      </c>
      <c r="G2404" s="3" t="str">
        <f>IFERROR(VLOOKUP(F2404,New_Glyph!E:G,3,0),VLOOKUP(F2404,CID_MAP!A:D,4,0))</f>
        <v>uni739F-JP</v>
      </c>
    </row>
    <row r="2405" spans="1:7" ht="25.05" customHeight="1" x14ac:dyDescent="0.7">
      <c r="A2405" s="6" t="s">
        <v>68093</v>
      </c>
      <c r="B2405" s="3" t="s">
        <v>66341</v>
      </c>
      <c r="C2405" s="3" t="str">
        <f t="shared" si="35"/>
        <v>玪</v>
      </c>
      <c r="D2405" s="3" t="s">
        <v>65957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26258</v>
      </c>
      <c r="G2405" s="3" t="str">
        <f>IFERROR(VLOOKUP(F2405,New_Glyph!E:G,3,0),VLOOKUP(F2405,CID_MAP!A:D,4,0))</f>
        <v>uni73AA-JP</v>
      </c>
    </row>
    <row r="2406" spans="1:7" ht="25.05" customHeight="1" x14ac:dyDescent="0.7">
      <c r="A2406" s="6" t="s">
        <v>68094</v>
      </c>
      <c r="B2406" s="3" t="s">
        <v>66341</v>
      </c>
      <c r="C2406" s="3" t="str">
        <f t="shared" si="35"/>
        <v>玲</v>
      </c>
      <c r="D2406" s="3" t="s">
        <v>66339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26270</v>
      </c>
      <c r="G2406" s="3" t="str">
        <f>IFERROR(VLOOKUP(F2406,New_Glyph!E:G,3,0),VLOOKUP(F2406,CID_MAP!A:D,4,0))</f>
        <v>uni73B2-JP</v>
      </c>
    </row>
    <row r="2407" spans="1:7" ht="25.05" customHeight="1" x14ac:dyDescent="0.7">
      <c r="A2407" s="6" t="s">
        <v>68095</v>
      </c>
      <c r="B2407" s="3" t="s">
        <v>66341</v>
      </c>
      <c r="C2407" s="3" t="str">
        <f t="shared" si="35"/>
        <v>玺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26281</v>
      </c>
      <c r="G2407" s="3" t="str">
        <f>IFERROR(VLOOKUP(F2407,New_Glyph!E:G,3,0),VLOOKUP(F2407,CID_MAP!A:D,4,0))</f>
        <v>uni73BA-JP</v>
      </c>
    </row>
    <row r="2408" spans="1:7" ht="25.05" customHeight="1" x14ac:dyDescent="0.7">
      <c r="A2408" s="6" t="s">
        <v>68096</v>
      </c>
      <c r="B2408" s="3" t="s">
        <v>66328</v>
      </c>
      <c r="C2408" s="3" t="str">
        <f t="shared" si="35"/>
        <v>珊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26300</v>
      </c>
      <c r="G2408" s="3" t="str">
        <f>IFERROR(VLOOKUP(F2408,New_Glyph!E:G,3,0),VLOOKUP(F2408,CID_MAP!A:D,4,0))</f>
        <v>uni73CA-JP</v>
      </c>
    </row>
    <row r="2409" spans="1:7" ht="25.05" customHeight="1" x14ac:dyDescent="0.7">
      <c r="A2409" s="6" t="s">
        <v>68096</v>
      </c>
      <c r="B2409" s="3" t="s">
        <v>66329</v>
      </c>
      <c r="C2409" s="3" t="str">
        <f t="shared" si="35"/>
        <v>珊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62423</v>
      </c>
      <c r="G2409" s="3" t="str">
        <f>IFERROR(VLOOKUP(F2409,New_Glyph!E:G,3,0),VLOOKUP(F2409,CID_MAP!A:D,4,0))</f>
        <v>uni73CAuE0102-JP</v>
      </c>
    </row>
    <row r="2410" spans="1:7" ht="25.05" customHeight="1" x14ac:dyDescent="0.7">
      <c r="A2410" s="6" t="s">
        <v>68096</v>
      </c>
      <c r="B2410" s="3" t="s">
        <v>66327</v>
      </c>
      <c r="C2410" s="3" t="str">
        <f t="shared" ref="C2410:C2473" si="36">_xlfn.UNICHAR(HEX2DEC(A2410))</f>
        <v>珊</v>
      </c>
      <c r="D2410" s="3" t="s">
        <v>65957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26300</v>
      </c>
      <c r="G2410" s="3" t="str">
        <f>IFERROR(VLOOKUP(F2410,New_Glyph!E:G,3,0),VLOOKUP(F2410,CID_MAP!A:D,4,0))</f>
        <v>uni73CA-JP</v>
      </c>
    </row>
    <row r="2411" spans="1:7" ht="25.05" customHeight="1" x14ac:dyDescent="0.7">
      <c r="A2411" s="6" t="s">
        <v>68097</v>
      </c>
      <c r="B2411" s="3" t="s">
        <v>66331</v>
      </c>
      <c r="C2411" s="3" t="str">
        <f t="shared" si="36"/>
        <v>珎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26305</v>
      </c>
      <c r="G2411" s="3" t="str">
        <f>IFERROR(VLOOKUP(F2411,New_Glyph!E:G,3,0),VLOOKUP(F2411,CID_MAP!A:D,4,0))</f>
        <v>uni73CE-JP</v>
      </c>
    </row>
    <row r="2412" spans="1:7" ht="25.05" customHeight="1" x14ac:dyDescent="0.7">
      <c r="A2412" s="6" t="s">
        <v>68097</v>
      </c>
      <c r="B2412" s="3" t="s">
        <v>66328</v>
      </c>
      <c r="C2412" s="3" t="str">
        <f t="shared" si="36"/>
        <v>珎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62424</v>
      </c>
      <c r="G2412" s="3" t="str">
        <f>IFERROR(VLOOKUP(F2412,New_Glyph!E:G,3,0),VLOOKUP(F2412,CID_MAP!A:D,4,0))</f>
        <v>uni73CEuE0101-JP</v>
      </c>
    </row>
    <row r="2413" spans="1:7" ht="25.05" customHeight="1" x14ac:dyDescent="0.7">
      <c r="A2413" s="6" t="s">
        <v>68098</v>
      </c>
      <c r="B2413" s="3" t="s">
        <v>66341</v>
      </c>
      <c r="C2413" s="3" t="str">
        <f t="shared" si="36"/>
        <v>珝</v>
      </c>
      <c r="D2413" s="3" t="s">
        <v>66339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26322</v>
      </c>
      <c r="G2413" s="3" t="str">
        <f>IFERROR(VLOOKUP(F2413,New_Glyph!E:G,3,0),VLOOKUP(F2413,CID_MAP!A:D,4,0))</f>
        <v>uni73DD-JP</v>
      </c>
    </row>
    <row r="2414" spans="1:7" ht="25.05" customHeight="1" x14ac:dyDescent="0.7">
      <c r="A2414" s="6" t="s">
        <v>68099</v>
      </c>
      <c r="B2414" s="3" t="s">
        <v>66331</v>
      </c>
      <c r="C2414" s="3" t="str">
        <f t="shared" si="36"/>
        <v>珥</v>
      </c>
      <c r="D2414" s="3" t="s">
        <v>65957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26337</v>
      </c>
      <c r="G2414" s="3" t="str">
        <f>IFERROR(VLOOKUP(F2414,New_Glyph!E:G,3,0),VLOOKUP(F2414,CID_MAP!A:D,4,0))</f>
        <v>uni73E5-CN</v>
      </c>
    </row>
    <row r="2415" spans="1:7" ht="25.05" customHeight="1" x14ac:dyDescent="0.7">
      <c r="A2415" s="6" t="s">
        <v>68099</v>
      </c>
      <c r="B2415" s="3" t="s">
        <v>66328</v>
      </c>
      <c r="C2415" s="3" t="str">
        <f t="shared" si="36"/>
        <v>珥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62425</v>
      </c>
      <c r="G2415" s="3" t="str">
        <f>IFERROR(VLOOKUP(F2415,New_Glyph!E:G,3,0),VLOOKUP(F2415,CID_MAP!A:D,4,0))</f>
        <v>uni73E5uE0101-JP</v>
      </c>
    </row>
    <row r="2416" spans="1:7" ht="25.05" customHeight="1" x14ac:dyDescent="0.7">
      <c r="A2416" s="6" t="s">
        <v>68100</v>
      </c>
      <c r="B2416" s="3" t="s">
        <v>66341</v>
      </c>
      <c r="C2416" s="3" t="str">
        <f t="shared" si="36"/>
        <v>珦</v>
      </c>
      <c r="D2416" s="3" t="s">
        <v>66339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26339</v>
      </c>
      <c r="G2416" s="3" t="str">
        <f>IFERROR(VLOOKUP(F2416,New_Glyph!E:G,3,0),VLOOKUP(F2416,CID_MAP!A:D,4,0))</f>
        <v>uni73E6-JP</v>
      </c>
    </row>
    <row r="2417" spans="1:7" ht="25.05" customHeight="1" x14ac:dyDescent="0.7">
      <c r="A2417" s="6" t="s">
        <v>68101</v>
      </c>
      <c r="B2417" s="3" t="s">
        <v>66341</v>
      </c>
      <c r="C2417" s="3" t="str">
        <f t="shared" si="36"/>
        <v>珪</v>
      </c>
      <c r="D2417" s="3" t="s">
        <v>66339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26343</v>
      </c>
      <c r="G2417" s="3" t="str">
        <f>IFERROR(VLOOKUP(F2417,New_Glyph!E:G,3,0),VLOOKUP(F2417,CID_MAP!A:D,4,0))</f>
        <v>uni73EA-JP</v>
      </c>
    </row>
    <row r="2418" spans="1:7" ht="25.05" customHeight="1" x14ac:dyDescent="0.7">
      <c r="A2418" s="6" t="s">
        <v>68102</v>
      </c>
      <c r="B2418" s="3" t="s">
        <v>66331</v>
      </c>
      <c r="C2418" s="3" t="str">
        <f t="shared" si="36"/>
        <v>班</v>
      </c>
      <c r="D2418" s="3" t="s">
        <v>65957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26348</v>
      </c>
      <c r="G2418" s="3" t="str">
        <f>IFERROR(VLOOKUP(F2418,New_Glyph!E:G,3,0),VLOOKUP(F2418,CID_MAP!A:D,4,0))</f>
        <v>uni73ED-JP</v>
      </c>
    </row>
    <row r="2419" spans="1:7" ht="25.05" customHeight="1" x14ac:dyDescent="0.7">
      <c r="A2419" s="6" t="s">
        <v>68102</v>
      </c>
      <c r="B2419" s="3" t="s">
        <v>66328</v>
      </c>
      <c r="C2419" s="3" t="str">
        <f t="shared" si="36"/>
        <v>班</v>
      </c>
      <c r="D2419" s="3" t="s">
        <v>65957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62426</v>
      </c>
      <c r="G2419" s="3" t="str">
        <f>IFERROR(VLOOKUP(F2419,New_Glyph!E:G,3,0),VLOOKUP(F2419,CID_MAP!A:D,4,0))</f>
        <v>uni73EDuE0101-JP</v>
      </c>
    </row>
    <row r="2420" spans="1:7" ht="25.05" customHeight="1" x14ac:dyDescent="0.7">
      <c r="A2420" s="6" t="s">
        <v>68103</v>
      </c>
      <c r="B2420" s="3" t="s">
        <v>66341</v>
      </c>
      <c r="C2420" s="3" t="str">
        <f t="shared" si="36"/>
        <v>珵</v>
      </c>
      <c r="D2420" s="3" t="s">
        <v>65957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26357</v>
      </c>
      <c r="G2420" s="3" t="str">
        <f>IFERROR(VLOOKUP(F2420,New_Glyph!E:G,3,0),VLOOKUP(F2420,CID_MAP!A:D,4,0))</f>
        <v>uni73F5-JP</v>
      </c>
    </row>
    <row r="2421" spans="1:7" ht="25.05" customHeight="1" x14ac:dyDescent="0.7">
      <c r="A2421" s="6" t="s">
        <v>68104</v>
      </c>
      <c r="B2421" s="3" t="s">
        <v>66341</v>
      </c>
      <c r="C2421" s="3" t="str">
        <f t="shared" si="36"/>
        <v>珹</v>
      </c>
      <c r="D2421" s="3" t="s">
        <v>65957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26363</v>
      </c>
      <c r="G2421" s="3" t="str">
        <f>IFERROR(VLOOKUP(F2421,New_Glyph!E:G,3,0),VLOOKUP(F2421,CID_MAP!A:D,4,0))</f>
        <v>uni73F9-JP</v>
      </c>
    </row>
    <row r="2422" spans="1:7" ht="25.05" customHeight="1" x14ac:dyDescent="0.7">
      <c r="A2422" s="6" t="s">
        <v>68105</v>
      </c>
      <c r="B2422" s="3" t="s">
        <v>66341</v>
      </c>
      <c r="C2422" s="3" t="str">
        <f t="shared" si="36"/>
        <v>珻</v>
      </c>
      <c r="D2422" s="3" t="s">
        <v>66339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26366</v>
      </c>
      <c r="G2422" s="3" t="str">
        <f>IFERROR(VLOOKUP(F2422,New_Glyph!E:G,3,0),VLOOKUP(F2422,CID_MAP!A:D,4,0))</f>
        <v>uni73FB-JP</v>
      </c>
    </row>
    <row r="2423" spans="1:7" ht="25.05" customHeight="1" x14ac:dyDescent="0.7">
      <c r="A2423" s="6" t="s">
        <v>68106</v>
      </c>
      <c r="B2423" s="3" t="s">
        <v>66341</v>
      </c>
      <c r="C2423" s="3" t="str">
        <f t="shared" si="36"/>
        <v>珽</v>
      </c>
      <c r="D2423" s="3" t="s">
        <v>65957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26369</v>
      </c>
      <c r="G2423" s="3" t="str">
        <f>IFERROR(VLOOKUP(F2423,New_Glyph!E:G,3,0),VLOOKUP(F2423,CID_MAP!A:D,4,0))</f>
        <v>uni73FD-JP</v>
      </c>
    </row>
    <row r="2424" spans="1:7" ht="25.05" customHeight="1" x14ac:dyDescent="0.7">
      <c r="A2424" s="6" t="s">
        <v>68106</v>
      </c>
      <c r="B2424" s="3" t="s">
        <v>66331</v>
      </c>
      <c r="C2424" s="3" t="str">
        <f t="shared" si="36"/>
        <v>珽</v>
      </c>
      <c r="D2424" s="3" t="s">
        <v>65957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26369</v>
      </c>
      <c r="G2424" s="3" t="str">
        <f>IFERROR(VLOOKUP(F2424,New_Glyph!E:G,3,0),VLOOKUP(F2424,CID_MAP!A:D,4,0))</f>
        <v>uni73FD-JP</v>
      </c>
    </row>
    <row r="2425" spans="1:7" ht="25.05" customHeight="1" x14ac:dyDescent="0.7">
      <c r="A2425" s="6" t="s">
        <v>68107</v>
      </c>
      <c r="B2425" s="3" t="s">
        <v>66341</v>
      </c>
      <c r="C2425" s="3" t="str">
        <f t="shared" si="36"/>
        <v>琊</v>
      </c>
      <c r="D2425" s="3" t="s">
        <v>65957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26392</v>
      </c>
      <c r="G2425" s="3" t="str">
        <f>IFERROR(VLOOKUP(F2425,New_Glyph!E:G,3,0),VLOOKUP(F2425,CID_MAP!A:D,4,0))</f>
        <v>uni740A-JP</v>
      </c>
    </row>
    <row r="2426" spans="1:7" ht="25.05" customHeight="1" x14ac:dyDescent="0.7">
      <c r="A2426" s="6" t="s">
        <v>68108</v>
      </c>
      <c r="B2426" s="3" t="s">
        <v>66331</v>
      </c>
      <c r="C2426" s="3" t="str">
        <f t="shared" si="36"/>
        <v>琢</v>
      </c>
      <c r="D2426" s="3" t="s">
        <v>65957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26423</v>
      </c>
      <c r="G2426" s="3" t="str">
        <f>IFERROR(VLOOKUP(F2426,New_Glyph!E:G,3,0),VLOOKUP(F2426,CID_MAP!A:D,4,0))</f>
        <v>uni7422-JP</v>
      </c>
    </row>
    <row r="2427" spans="1:7" ht="25.05" customHeight="1" x14ac:dyDescent="0.7">
      <c r="A2427" s="6" t="s">
        <v>68108</v>
      </c>
      <c r="B2427" s="3" t="s">
        <v>66327</v>
      </c>
      <c r="C2427" s="3" t="str">
        <f t="shared" si="36"/>
        <v>琢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58865</v>
      </c>
      <c r="G2427" s="3" t="str">
        <f>IFERROR(VLOOKUP(F2427,New_Glyph!E:G,3,0),VLOOKUP(F2427,CID_MAP!A:D,4,0))</f>
        <v>uniFA4A-JP</v>
      </c>
    </row>
    <row r="2428" spans="1:7" ht="25.05" customHeight="1" x14ac:dyDescent="0.7">
      <c r="A2428" s="6" t="s">
        <v>68109</v>
      </c>
      <c r="B2428" s="3" t="s">
        <v>66341</v>
      </c>
      <c r="C2428" s="3" t="str">
        <f t="shared" si="36"/>
        <v>琤</v>
      </c>
      <c r="D2428" s="3" t="s">
        <v>66339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26427</v>
      </c>
      <c r="G2428" s="3" t="str">
        <f>IFERROR(VLOOKUP(F2428,New_Glyph!E:G,3,0),VLOOKUP(F2428,CID_MAP!A:D,4,0))</f>
        <v>uni7424-JP</v>
      </c>
    </row>
    <row r="2429" spans="1:7" ht="25.05" customHeight="1" x14ac:dyDescent="0.7">
      <c r="A2429" s="6" t="s">
        <v>68110</v>
      </c>
      <c r="B2429" s="3" t="s">
        <v>66341</v>
      </c>
      <c r="C2429" s="3" t="str">
        <f t="shared" si="36"/>
        <v>琥</v>
      </c>
      <c r="D2429" s="3" t="s">
        <v>66339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26430</v>
      </c>
      <c r="G2429" s="3" t="str">
        <f>IFERROR(VLOOKUP(F2429,New_Glyph!E:G,3,0),VLOOKUP(F2429,CID_MAP!A:D,4,0))</f>
        <v>uni7425-JP</v>
      </c>
    </row>
    <row r="2430" spans="1:7" ht="25.05" customHeight="1" x14ac:dyDescent="0.7">
      <c r="A2430" s="6" t="s">
        <v>68111</v>
      </c>
      <c r="B2430" s="3" t="s">
        <v>66341</v>
      </c>
      <c r="C2430" s="3" t="str">
        <f t="shared" si="36"/>
        <v>琪</v>
      </c>
      <c r="D2430" s="3" t="s">
        <v>65957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26440</v>
      </c>
      <c r="G2430" s="3" t="str">
        <f>IFERROR(VLOOKUP(F2430,New_Glyph!E:G,3,0),VLOOKUP(F2430,CID_MAP!A:D,4,0))</f>
        <v>uni742A-JP</v>
      </c>
    </row>
    <row r="2431" spans="1:7" ht="25.05" customHeight="1" x14ac:dyDescent="0.7">
      <c r="A2431" s="6" t="s">
        <v>68112</v>
      </c>
      <c r="B2431" s="3" t="s">
        <v>66341</v>
      </c>
      <c r="C2431" s="3" t="str">
        <f t="shared" si="36"/>
        <v>琬</v>
      </c>
      <c r="D2431" s="3" t="s">
        <v>66339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26443</v>
      </c>
      <c r="G2431" s="3" t="str">
        <f>IFERROR(VLOOKUP(F2431,New_Glyph!E:G,3,0),VLOOKUP(F2431,CID_MAP!A:D,4,0))</f>
        <v>uni742C-JP</v>
      </c>
    </row>
    <row r="2432" spans="1:7" ht="25.05" customHeight="1" x14ac:dyDescent="0.7">
      <c r="A2432" s="6" t="s">
        <v>68113</v>
      </c>
      <c r="B2432" s="3" t="s">
        <v>66341</v>
      </c>
      <c r="C2432" s="3" t="str">
        <f t="shared" si="36"/>
        <v>琱</v>
      </c>
      <c r="D2432" s="3" t="s">
        <v>66339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26455</v>
      </c>
      <c r="G2432" s="3" t="str">
        <f>IFERROR(VLOOKUP(F2432,New_Glyph!E:G,3,0),VLOOKUP(F2432,CID_MAP!A:D,4,0))</f>
        <v>uni7431-JP</v>
      </c>
    </row>
    <row r="2433" spans="1:7" ht="25.05" customHeight="1" x14ac:dyDescent="0.7">
      <c r="A2433" s="6" t="s">
        <v>68114</v>
      </c>
      <c r="B2433" s="3" t="s">
        <v>66331</v>
      </c>
      <c r="C2433" s="3" t="str">
        <f t="shared" si="36"/>
        <v>琲</v>
      </c>
      <c r="D2433" s="3" t="s">
        <v>65957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26459</v>
      </c>
      <c r="G2433" s="3" t="str">
        <f>IFERROR(VLOOKUP(F2433,New_Glyph!E:G,3,0),VLOOKUP(F2433,CID_MAP!A:D,4,0))</f>
        <v>uni7432-JP</v>
      </c>
    </row>
    <row r="2434" spans="1:7" ht="25.05" customHeight="1" x14ac:dyDescent="0.7">
      <c r="A2434" s="6" t="s">
        <v>68114</v>
      </c>
      <c r="B2434" s="3" t="s">
        <v>66328</v>
      </c>
      <c r="C2434" s="3" t="str">
        <f t="shared" si="36"/>
        <v>琲</v>
      </c>
      <c r="D2434" s="3" t="s">
        <v>65957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62427</v>
      </c>
      <c r="G2434" s="3" t="str">
        <f>IFERROR(VLOOKUP(F2434,New_Glyph!E:G,3,0),VLOOKUP(F2434,CID_MAP!A:D,4,0))</f>
        <v>uni7432uE0101-JP</v>
      </c>
    </row>
    <row r="2435" spans="1:7" ht="25.05" customHeight="1" x14ac:dyDescent="0.7">
      <c r="A2435" s="6" t="s">
        <v>68115</v>
      </c>
      <c r="B2435" s="3" t="s">
        <v>66341</v>
      </c>
      <c r="C2435" s="3" t="str">
        <f t="shared" si="36"/>
        <v>琴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26462</v>
      </c>
      <c r="G2435" s="3" t="str">
        <f>IFERROR(VLOOKUP(F2435,New_Glyph!E:G,3,0),VLOOKUP(F2435,CID_MAP!A:D,4,0))</f>
        <v>uni7434-JP</v>
      </c>
    </row>
    <row r="2436" spans="1:7" ht="25.05" customHeight="1" x14ac:dyDescent="0.7">
      <c r="A2436" s="6" t="s">
        <v>68116</v>
      </c>
      <c r="B2436" s="3" t="s">
        <v>66341</v>
      </c>
      <c r="C2436" s="3" t="str">
        <f t="shared" si="36"/>
        <v>瑁</v>
      </c>
      <c r="D2436" s="3" t="s">
        <v>65957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26485</v>
      </c>
      <c r="G2436" s="3" t="str">
        <f>IFERROR(VLOOKUP(F2436,New_Glyph!E:G,3,0),VLOOKUP(F2436,CID_MAP!A:D,4,0))</f>
        <v>uni7441-JP</v>
      </c>
    </row>
    <row r="2437" spans="1:7" ht="25.05" customHeight="1" x14ac:dyDescent="0.7">
      <c r="A2437" s="6" t="s">
        <v>68117</v>
      </c>
      <c r="B2437" s="3" t="s">
        <v>66341</v>
      </c>
      <c r="C2437" s="3" t="str">
        <f t="shared" si="36"/>
        <v>瑇</v>
      </c>
      <c r="D2437" s="3" t="s">
        <v>65957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26493</v>
      </c>
      <c r="G2437" s="3" t="str">
        <f>IFERROR(VLOOKUP(F2437,New_Glyph!E:G,3,0),VLOOKUP(F2437,CID_MAP!A:D,4,0))</f>
        <v>uni7447-JP</v>
      </c>
    </row>
    <row r="2438" spans="1:7" ht="25.05" customHeight="1" x14ac:dyDescent="0.7">
      <c r="A2438" s="6" t="s">
        <v>68118</v>
      </c>
      <c r="B2438" s="3" t="s">
        <v>66341</v>
      </c>
      <c r="C2438" s="3" t="str">
        <f t="shared" si="36"/>
        <v>瑋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26498</v>
      </c>
      <c r="G2438" s="3" t="str">
        <f>IFERROR(VLOOKUP(F2438,New_Glyph!E:G,3,0),VLOOKUP(F2438,CID_MAP!A:D,4,0))</f>
        <v>uni744B-JP</v>
      </c>
    </row>
    <row r="2439" spans="1:7" ht="25.05" customHeight="1" x14ac:dyDescent="0.7">
      <c r="A2439" s="6" t="s">
        <v>68119</v>
      </c>
      <c r="B2439" s="3" t="s">
        <v>66341</v>
      </c>
      <c r="C2439" s="3" t="str">
        <f t="shared" si="36"/>
        <v>瑑</v>
      </c>
      <c r="D2439" s="3" t="s">
        <v>65957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26513</v>
      </c>
      <c r="G2439" s="3" t="str">
        <f>IFERROR(VLOOKUP(F2439,New_Glyph!E:G,3,0),VLOOKUP(F2439,CID_MAP!A:D,4,0))</f>
        <v>uni7451-JP</v>
      </c>
    </row>
    <row r="2440" spans="1:7" ht="25.05" customHeight="1" x14ac:dyDescent="0.7">
      <c r="A2440" s="6" t="s">
        <v>68120</v>
      </c>
      <c r="B2440" s="3" t="s">
        <v>66341</v>
      </c>
      <c r="C2440" s="3" t="str">
        <f t="shared" si="36"/>
        <v>瑙</v>
      </c>
      <c r="D2440" s="3" t="s">
        <v>65957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26524</v>
      </c>
      <c r="G2440" s="3" t="str">
        <f>IFERROR(VLOOKUP(F2440,New_Glyph!E:G,3,0),VLOOKUP(F2440,CID_MAP!A:D,4,0))</f>
        <v>uni7459-JP</v>
      </c>
    </row>
    <row r="2441" spans="1:7" ht="25.05" customHeight="1" x14ac:dyDescent="0.7">
      <c r="A2441" s="6" t="s">
        <v>68121</v>
      </c>
      <c r="B2441" s="3" t="s">
        <v>66341</v>
      </c>
      <c r="C2441" s="3" t="str">
        <f t="shared" si="36"/>
        <v>瑛</v>
      </c>
      <c r="D2441" s="3" t="s">
        <v>65957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26528</v>
      </c>
      <c r="G2441" s="3" t="str">
        <f>IFERROR(VLOOKUP(F2441,New_Glyph!E:G,3,0),VLOOKUP(F2441,CID_MAP!A:D,4,0))</f>
        <v>uni745B-JP</v>
      </c>
    </row>
    <row r="2442" spans="1:7" ht="25.05" customHeight="1" x14ac:dyDescent="0.7">
      <c r="A2442" s="6" t="s">
        <v>68122</v>
      </c>
      <c r="B2442" s="3" t="s">
        <v>66341</v>
      </c>
      <c r="C2442" s="3" t="str">
        <f t="shared" si="36"/>
        <v>瑜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26530</v>
      </c>
      <c r="G2442" s="3" t="str">
        <f>IFERROR(VLOOKUP(F2442,New_Glyph!E:G,3,0),VLOOKUP(F2442,CID_MAP!A:D,4,0))</f>
        <v>uni745C-JP</v>
      </c>
    </row>
    <row r="2443" spans="1:7" ht="25.05" customHeight="1" x14ac:dyDescent="0.7">
      <c r="A2443" s="6" t="s">
        <v>68123</v>
      </c>
      <c r="B2443" s="3" t="s">
        <v>66331</v>
      </c>
      <c r="C2443" s="3" t="str">
        <f t="shared" si="36"/>
        <v>瑟</v>
      </c>
      <c r="D2443" s="3" t="s">
        <v>65957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26536</v>
      </c>
      <c r="G2443" s="3" t="str">
        <f>IFERROR(VLOOKUP(F2443,New_Glyph!E:G,3,0),VLOOKUP(F2443,CID_MAP!A:D,4,0))</f>
        <v>uni745F-JP</v>
      </c>
    </row>
    <row r="2444" spans="1:7" ht="25.05" customHeight="1" x14ac:dyDescent="0.7">
      <c r="A2444" s="6" t="s">
        <v>68124</v>
      </c>
      <c r="B2444" s="3" t="s">
        <v>66331</v>
      </c>
      <c r="C2444" s="3" t="str">
        <f t="shared" si="36"/>
        <v>瑢</v>
      </c>
      <c r="D2444" s="3" t="s">
        <v>65957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62428</v>
      </c>
      <c r="G2444" s="3" t="str">
        <f>IFERROR(VLOOKUP(F2444,New_Glyph!E:G,3,0),VLOOKUP(F2444,CID_MAP!A:D,4,0))</f>
        <v>uni7462uE0101-JP</v>
      </c>
    </row>
    <row r="2445" spans="1:7" ht="25.05" customHeight="1" x14ac:dyDescent="0.7">
      <c r="A2445" s="6" t="s">
        <v>68124</v>
      </c>
      <c r="B2445" s="3" t="s">
        <v>66328</v>
      </c>
      <c r="C2445" s="3" t="str">
        <f t="shared" si="36"/>
        <v>瑢</v>
      </c>
      <c r="D2445" s="3" t="s">
        <v>65957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26541</v>
      </c>
      <c r="G2445" s="3" t="str">
        <f>IFERROR(VLOOKUP(F2445,New_Glyph!E:G,3,0),VLOOKUP(F2445,CID_MAP!A:D,4,0))</f>
        <v>uni7462-JP</v>
      </c>
    </row>
    <row r="2446" spans="1:7" ht="25.05" customHeight="1" x14ac:dyDescent="0.7">
      <c r="A2446" s="6" t="s">
        <v>68125</v>
      </c>
      <c r="B2446" s="3" t="s">
        <v>66341</v>
      </c>
      <c r="C2446" s="3" t="str">
        <f t="shared" si="36"/>
        <v>瑣</v>
      </c>
      <c r="D2446" s="3" t="s">
        <v>65957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26543</v>
      </c>
      <c r="G2446" s="3" t="str">
        <f>IFERROR(VLOOKUP(F2446,New_Glyph!E:G,3,0),VLOOKUP(F2446,CID_MAP!A:D,4,0))</f>
        <v>uni7463-JP</v>
      </c>
    </row>
    <row r="2447" spans="1:7" ht="25.05" customHeight="1" x14ac:dyDescent="0.7">
      <c r="A2447" s="6" t="s">
        <v>68126</v>
      </c>
      <c r="B2447" s="3" t="s">
        <v>66341</v>
      </c>
      <c r="C2447" s="3" t="str">
        <f t="shared" si="36"/>
        <v>瑨</v>
      </c>
      <c r="D2447" s="3" t="s">
        <v>66339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26554</v>
      </c>
      <c r="G2447" s="3" t="str">
        <f>IFERROR(VLOOKUP(F2447,New_Glyph!E:G,3,0),VLOOKUP(F2447,CID_MAP!A:D,4,0))</f>
        <v>uni7468-JP</v>
      </c>
    </row>
    <row r="2448" spans="1:7" ht="25.05" customHeight="1" x14ac:dyDescent="0.7">
      <c r="A2448" s="6" t="s">
        <v>68127</v>
      </c>
      <c r="B2448" s="3" t="s">
        <v>66341</v>
      </c>
      <c r="C2448" s="3" t="str">
        <f t="shared" si="36"/>
        <v>瑯</v>
      </c>
      <c r="D2448" s="3" t="s">
        <v>65957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26567</v>
      </c>
      <c r="G2448" s="3" t="str">
        <f>IFERROR(VLOOKUP(F2448,New_Glyph!E:G,3,0),VLOOKUP(F2448,CID_MAP!A:D,4,0))</f>
        <v>uni746F-JP</v>
      </c>
    </row>
    <row r="2449" spans="1:7" ht="25.05" customHeight="1" x14ac:dyDescent="0.7">
      <c r="A2449" s="6" t="s">
        <v>68128</v>
      </c>
      <c r="B2449" s="3" t="s">
        <v>66341</v>
      </c>
      <c r="C2449" s="3" t="str">
        <f t="shared" si="36"/>
        <v>瑱</v>
      </c>
      <c r="D2449" s="3" t="s">
        <v>65957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26572</v>
      </c>
      <c r="G2449" s="3" t="str">
        <f>IFERROR(VLOOKUP(F2449,New_Glyph!E:G,3,0),VLOOKUP(F2449,CID_MAP!A:D,4,0))</f>
        <v>uni7471-JP</v>
      </c>
    </row>
    <row r="2450" spans="1:7" ht="25.05" customHeight="1" x14ac:dyDescent="0.7">
      <c r="A2450" s="6" t="s">
        <v>68129</v>
      </c>
      <c r="B2450" s="3" t="s">
        <v>66341</v>
      </c>
      <c r="C2450" s="3" t="str">
        <f t="shared" si="36"/>
        <v>瑶</v>
      </c>
      <c r="D2450" s="3" t="s">
        <v>66339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26582</v>
      </c>
      <c r="G2450" s="3" t="str">
        <f>IFERROR(VLOOKUP(F2450,New_Glyph!E:G,3,0),VLOOKUP(F2450,CID_MAP!A:D,4,0))</f>
        <v>uni7476-JP</v>
      </c>
    </row>
    <row r="2451" spans="1:7" ht="25.05" customHeight="1" x14ac:dyDescent="0.7">
      <c r="A2451" s="6" t="s">
        <v>68130</v>
      </c>
      <c r="B2451" s="3" t="s">
        <v>66341</v>
      </c>
      <c r="C2451" s="3" t="str">
        <f t="shared" si="36"/>
        <v>瑾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26592</v>
      </c>
      <c r="G2451" s="3" t="str">
        <f>IFERROR(VLOOKUP(F2451,New_Glyph!E:G,3,0),VLOOKUP(F2451,CID_MAP!A:D,4,0))</f>
        <v>uni747E-JP</v>
      </c>
    </row>
    <row r="2452" spans="1:7" ht="25.05" customHeight="1" x14ac:dyDescent="0.7">
      <c r="A2452" s="6" t="s">
        <v>68131</v>
      </c>
      <c r="B2452" s="3" t="s">
        <v>66341</v>
      </c>
      <c r="C2452" s="3" t="str">
        <f t="shared" si="36"/>
        <v>璁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26597</v>
      </c>
      <c r="G2452" s="3" t="str">
        <f>IFERROR(VLOOKUP(F2452,New_Glyph!E:G,3,0),VLOOKUP(F2452,CID_MAP!A:D,4,0))</f>
        <v>uni7481-JP</v>
      </c>
    </row>
    <row r="2453" spans="1:7" ht="25.05" customHeight="1" x14ac:dyDescent="0.7">
      <c r="A2453" s="6" t="s">
        <v>68132</v>
      </c>
      <c r="B2453" s="3" t="s">
        <v>66341</v>
      </c>
      <c r="C2453" s="3" t="str">
        <f t="shared" si="36"/>
        <v>璃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26601</v>
      </c>
      <c r="G2453" s="3" t="str">
        <f>IFERROR(VLOOKUP(F2453,New_Glyph!E:G,3,0),VLOOKUP(F2453,CID_MAP!A:D,4,0))</f>
        <v>uni7483-JP</v>
      </c>
    </row>
    <row r="2454" spans="1:7" ht="25.05" customHeight="1" x14ac:dyDescent="0.7">
      <c r="A2454" s="6" t="s">
        <v>68133</v>
      </c>
      <c r="B2454" s="3" t="s">
        <v>66341</v>
      </c>
      <c r="C2454" s="3" t="str">
        <f t="shared" si="36"/>
        <v>璈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26611</v>
      </c>
      <c r="G2454" s="3" t="str">
        <f>IFERROR(VLOOKUP(F2454,New_Glyph!E:G,3,0),VLOOKUP(F2454,CID_MAP!A:D,4,0))</f>
        <v>uni7488-JP</v>
      </c>
    </row>
    <row r="2455" spans="1:7" ht="25.05" customHeight="1" x14ac:dyDescent="0.7">
      <c r="A2455" s="6" t="s">
        <v>68134</v>
      </c>
      <c r="B2455" s="3" t="s">
        <v>66341</v>
      </c>
      <c r="C2455" s="3" t="str">
        <f t="shared" si="36"/>
        <v>璉</v>
      </c>
      <c r="D2455" s="3" t="s">
        <v>65957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26614</v>
      </c>
      <c r="G2455" s="3" t="str">
        <f>IFERROR(VLOOKUP(F2455,New_Glyph!E:G,3,0),VLOOKUP(F2455,CID_MAP!A:D,4,0))</f>
        <v>uni7489-JP</v>
      </c>
    </row>
    <row r="2456" spans="1:7" ht="25.05" customHeight="1" x14ac:dyDescent="0.7">
      <c r="A2456" s="6" t="s">
        <v>68135</v>
      </c>
      <c r="B2456" s="3" t="s">
        <v>66341</v>
      </c>
      <c r="C2456" s="3" t="str">
        <f t="shared" si="36"/>
        <v>璋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26619</v>
      </c>
      <c r="G2456" s="3" t="str">
        <f>IFERROR(VLOOKUP(F2456,New_Glyph!E:G,3,0),VLOOKUP(F2456,CID_MAP!A:D,4,0))</f>
        <v>uni748B-JP</v>
      </c>
    </row>
    <row r="2457" spans="1:7" ht="25.05" customHeight="1" x14ac:dyDescent="0.7">
      <c r="A2457" s="6" t="s">
        <v>68136</v>
      </c>
      <c r="B2457" s="3" t="s">
        <v>66341</v>
      </c>
      <c r="C2457" s="3" t="str">
        <f t="shared" si="36"/>
        <v>璘</v>
      </c>
      <c r="D2457" s="3" t="s">
        <v>65957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26637</v>
      </c>
      <c r="G2457" s="3" t="str">
        <f>IFERROR(VLOOKUP(F2457,New_Glyph!E:G,3,0),VLOOKUP(F2457,CID_MAP!A:D,4,0))</f>
        <v>uni7498-JP</v>
      </c>
    </row>
    <row r="2458" spans="1:7" ht="25.05" customHeight="1" x14ac:dyDescent="0.7">
      <c r="A2458" s="6" t="s">
        <v>68137</v>
      </c>
      <c r="B2458" s="3" t="s">
        <v>66341</v>
      </c>
      <c r="C2458" s="3" t="str">
        <f t="shared" si="36"/>
        <v>璜</v>
      </c>
      <c r="D2458" s="3" t="s">
        <v>66339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26646</v>
      </c>
      <c r="G2458" s="3" t="str">
        <f>IFERROR(VLOOKUP(F2458,New_Glyph!E:G,3,0),VLOOKUP(F2458,CID_MAP!A:D,4,0))</f>
        <v>uni749C-JP</v>
      </c>
    </row>
    <row r="2459" spans="1:7" ht="25.05" customHeight="1" x14ac:dyDescent="0.7">
      <c r="A2459" s="6" t="s">
        <v>68138</v>
      </c>
      <c r="B2459" s="3" t="s">
        <v>66341</v>
      </c>
      <c r="C2459" s="3" t="str">
        <f t="shared" si="36"/>
        <v>璡</v>
      </c>
      <c r="D2459" s="3" t="s">
        <v>65957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26656</v>
      </c>
      <c r="G2459" s="3" t="str">
        <f>IFERROR(VLOOKUP(F2459,New_Glyph!E:G,3,0),VLOOKUP(F2459,CID_MAP!A:D,4,0))</f>
        <v>uni74A1-JP</v>
      </c>
    </row>
    <row r="2460" spans="1:7" ht="25.05" customHeight="1" x14ac:dyDescent="0.7">
      <c r="A2460" s="6" t="s">
        <v>68139</v>
      </c>
      <c r="B2460" s="3" t="s">
        <v>66341</v>
      </c>
      <c r="C2460" s="3" t="str">
        <f t="shared" si="36"/>
        <v>璢</v>
      </c>
      <c r="D2460" s="3" t="s">
        <v>66339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26659</v>
      </c>
      <c r="G2460" s="3" t="str">
        <f>IFERROR(VLOOKUP(F2460,New_Glyph!E:G,3,0),VLOOKUP(F2460,CID_MAP!A:D,4,0))</f>
        <v>uni74A2-JP</v>
      </c>
    </row>
    <row r="2461" spans="1:7" ht="25.05" customHeight="1" x14ac:dyDescent="0.7">
      <c r="A2461" s="6" t="s">
        <v>68140</v>
      </c>
      <c r="B2461" s="3" t="s">
        <v>66341</v>
      </c>
      <c r="C2461" s="3" t="str">
        <f t="shared" si="36"/>
        <v>璣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26661</v>
      </c>
      <c r="G2461" s="3" t="str">
        <f>IFERROR(VLOOKUP(F2461,New_Glyph!E:G,3,0),VLOOKUP(F2461,CID_MAP!A:D,4,0))</f>
        <v>uni74A3-JP</v>
      </c>
    </row>
    <row r="2462" spans="1:7" ht="25.05" customHeight="1" x14ac:dyDescent="0.7">
      <c r="A2462" s="6" t="s">
        <v>68141</v>
      </c>
      <c r="B2462" s="3" t="s">
        <v>66341</v>
      </c>
      <c r="C2462" s="3" t="str">
        <f t="shared" si="36"/>
        <v>璥</v>
      </c>
      <c r="D2462" s="3" t="s">
        <v>65957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26665</v>
      </c>
      <c r="G2462" s="3" t="str">
        <f>IFERROR(VLOOKUP(F2462,New_Glyph!E:G,3,0),VLOOKUP(F2462,CID_MAP!A:D,4,0))</f>
        <v>uni74A5-JP</v>
      </c>
    </row>
    <row r="2463" spans="1:7" ht="25.05" customHeight="1" x14ac:dyDescent="0.7">
      <c r="A2463" s="6" t="s">
        <v>68142</v>
      </c>
      <c r="B2463" s="3" t="s">
        <v>66341</v>
      </c>
      <c r="C2463" s="3" t="str">
        <f t="shared" si="36"/>
        <v>璦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26667</v>
      </c>
      <c r="G2463" s="3" t="str">
        <f>IFERROR(VLOOKUP(F2463,New_Glyph!E:G,3,0),VLOOKUP(F2463,CID_MAP!A:D,4,0))</f>
        <v>uni74A6-CN</v>
      </c>
    </row>
    <row r="2464" spans="1:7" ht="25.05" customHeight="1" x14ac:dyDescent="0.7">
      <c r="A2464" s="6" t="s">
        <v>68143</v>
      </c>
      <c r="B2464" s="3" t="s">
        <v>66341</v>
      </c>
      <c r="C2464" s="3" t="str">
        <f t="shared" si="36"/>
        <v>璩</v>
      </c>
      <c r="D2464" s="3" t="s">
        <v>65957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26673</v>
      </c>
      <c r="G2464" s="3" t="str">
        <f>IFERROR(VLOOKUP(F2464,New_Glyph!E:G,3,0),VLOOKUP(F2464,CID_MAP!A:D,4,0))</f>
        <v>uni74A9-JP</v>
      </c>
    </row>
    <row r="2465" spans="1:7" ht="25.05" customHeight="1" x14ac:dyDescent="0.7">
      <c r="A2465" s="6" t="s">
        <v>68144</v>
      </c>
      <c r="B2465" s="3" t="s">
        <v>66331</v>
      </c>
      <c r="C2465" s="3" t="str">
        <f t="shared" si="36"/>
        <v>環</v>
      </c>
      <c r="D2465" s="3" t="s">
        <v>65957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26686</v>
      </c>
      <c r="G2465" s="3" t="str">
        <f>IFERROR(VLOOKUP(F2465,New_Glyph!E:G,3,0),VLOOKUP(F2465,CID_MAP!A:D,4,0))</f>
        <v>uni74B0-JP</v>
      </c>
    </row>
    <row r="2466" spans="1:7" ht="25.05" customHeight="1" x14ac:dyDescent="0.7">
      <c r="A2466" s="6" t="s">
        <v>68144</v>
      </c>
      <c r="B2466" s="3" t="s">
        <v>66328</v>
      </c>
      <c r="C2466" s="3" t="str">
        <f t="shared" si="36"/>
        <v>環</v>
      </c>
      <c r="D2466" s="3" t="s">
        <v>65957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62429</v>
      </c>
      <c r="G2466" s="3" t="str">
        <f>IFERROR(VLOOKUP(F2466,New_Glyph!E:G,3,0),VLOOKUP(F2466,CID_MAP!A:D,4,0))</f>
        <v>uni74B0uE0101-JP</v>
      </c>
    </row>
    <row r="2467" spans="1:7" ht="25.05" customHeight="1" x14ac:dyDescent="0.7">
      <c r="A2467" s="6" t="s">
        <v>68145</v>
      </c>
      <c r="B2467" s="3" t="s">
        <v>66341</v>
      </c>
      <c r="C2467" s="3" t="str">
        <f t="shared" si="36"/>
        <v>璲</v>
      </c>
      <c r="D2467" s="3" t="s">
        <v>65957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26690</v>
      </c>
      <c r="G2467" s="3" t="str">
        <f>IFERROR(VLOOKUP(F2467,New_Glyph!E:G,3,0),VLOOKUP(F2467,CID_MAP!A:D,4,0))</f>
        <v>uni74B2-JP</v>
      </c>
    </row>
    <row r="2468" spans="1:7" ht="25.05" customHeight="1" x14ac:dyDescent="0.7">
      <c r="A2468" s="6" t="s">
        <v>68146</v>
      </c>
      <c r="B2468" s="3" t="s">
        <v>66341</v>
      </c>
      <c r="C2468" s="3" t="str">
        <f t="shared" si="36"/>
        <v>璿</v>
      </c>
      <c r="D2468" s="3" t="s">
        <v>66339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26715</v>
      </c>
      <c r="G2468" s="3" t="str">
        <f>IFERROR(VLOOKUP(F2468,New_Glyph!E:G,3,0),VLOOKUP(F2468,CID_MAP!A:D,4,0))</f>
        <v>uni74BF-JP</v>
      </c>
    </row>
    <row r="2469" spans="1:7" ht="25.05" customHeight="1" x14ac:dyDescent="0.7">
      <c r="A2469" s="6" t="s">
        <v>68147</v>
      </c>
      <c r="B2469" s="3" t="s">
        <v>66331</v>
      </c>
      <c r="C2469" s="3" t="str">
        <f t="shared" si="36"/>
        <v>瓊</v>
      </c>
      <c r="D2469" s="3" t="s">
        <v>65957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26731</v>
      </c>
      <c r="G2469" s="3" t="str">
        <f>IFERROR(VLOOKUP(F2469,New_Glyph!E:G,3,0),VLOOKUP(F2469,CID_MAP!A:D,4,0))</f>
        <v>uni74CA-JP</v>
      </c>
    </row>
    <row r="2470" spans="1:7" ht="25.05" customHeight="1" x14ac:dyDescent="0.7">
      <c r="A2470" s="6" t="s">
        <v>68147</v>
      </c>
      <c r="B2470" s="3" t="s">
        <v>66328</v>
      </c>
      <c r="C2470" s="3" t="str">
        <f t="shared" si="36"/>
        <v>瓊</v>
      </c>
      <c r="D2470" s="3" t="s">
        <v>65957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62431</v>
      </c>
      <c r="G2470" s="3" t="str">
        <f>IFERROR(VLOOKUP(F2470,New_Glyph!E:G,3,0),VLOOKUP(F2470,CID_MAP!A:D,4,0))</f>
        <v>uni74CAuE0101-JP</v>
      </c>
    </row>
    <row r="2471" spans="1:7" ht="25.05" customHeight="1" x14ac:dyDescent="0.7">
      <c r="A2471" s="6" t="s">
        <v>68148</v>
      </c>
      <c r="B2471" s="3" t="s">
        <v>66341</v>
      </c>
      <c r="C2471" s="3" t="str">
        <f t="shared" si="36"/>
        <v>瓏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26740</v>
      </c>
      <c r="G2471" s="3" t="str">
        <f>IFERROR(VLOOKUP(F2471,New_Glyph!E:G,3,0),VLOOKUP(F2471,CID_MAP!A:D,4,0))</f>
        <v>uni74CF-JP</v>
      </c>
    </row>
    <row r="2472" spans="1:7" ht="25.05" customHeight="1" x14ac:dyDescent="0.7">
      <c r="A2472" s="6" t="s">
        <v>68149</v>
      </c>
      <c r="B2472" s="3" t="s">
        <v>66341</v>
      </c>
      <c r="C2472" s="3" t="str">
        <f t="shared" si="36"/>
        <v>瓓</v>
      </c>
      <c r="D2472" s="3" t="s">
        <v>66339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26747</v>
      </c>
      <c r="G2472" s="3" t="str">
        <f>IFERROR(VLOOKUP(F2472,New_Glyph!E:G,3,0),VLOOKUP(F2472,CID_MAP!A:D,4,0))</f>
        <v>uni74D3-JP</v>
      </c>
    </row>
    <row r="2473" spans="1:7" ht="25.05" customHeight="1" x14ac:dyDescent="0.7">
      <c r="A2473" s="6" t="s">
        <v>68150</v>
      </c>
      <c r="B2473" s="3" t="s">
        <v>66331</v>
      </c>
      <c r="C2473" s="3" t="str">
        <f t="shared" si="36"/>
        <v>瓘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62432</v>
      </c>
      <c r="G2473" s="3" t="str">
        <f>IFERROR(VLOOKUP(F2473,New_Glyph!E:G,3,0),VLOOKUP(F2473,CID_MAP!A:D,4,0))</f>
        <v>uni74D8uE0101-JP</v>
      </c>
    </row>
    <row r="2474" spans="1:7" ht="25.05" customHeight="1" x14ac:dyDescent="0.7">
      <c r="A2474" s="6" t="s">
        <v>68150</v>
      </c>
      <c r="B2474" s="3" t="s">
        <v>66328</v>
      </c>
      <c r="C2474" s="3" t="str">
        <f t="shared" ref="C2474:C2537" si="37">_xlfn.UNICHAR(HEX2DEC(A2474))</f>
        <v>瓘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26756</v>
      </c>
      <c r="G2474" s="3" t="str">
        <f>IFERROR(VLOOKUP(F2474,New_Glyph!E:G,3,0),VLOOKUP(F2474,CID_MAP!A:D,4,0))</f>
        <v>uni74D8-JP</v>
      </c>
    </row>
    <row r="2475" spans="1:7" ht="25.05" customHeight="1" x14ac:dyDescent="0.7">
      <c r="A2475" s="6" t="s">
        <v>68151</v>
      </c>
      <c r="B2475" s="3" t="s">
        <v>66341</v>
      </c>
      <c r="C2475" s="3" t="str">
        <f t="shared" si="37"/>
        <v>瓚</v>
      </c>
      <c r="D2475" s="3" t="s">
        <v>65957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26760</v>
      </c>
      <c r="G2475" s="3" t="str">
        <f>IFERROR(VLOOKUP(F2475,New_Glyph!E:G,3,0),VLOOKUP(F2475,CID_MAP!A:D,4,0))</f>
        <v>uni74DA-JP</v>
      </c>
    </row>
    <row r="2476" spans="1:7" ht="25.05" customHeight="1" x14ac:dyDescent="0.7">
      <c r="A2476" s="6" t="s">
        <v>68152</v>
      </c>
      <c r="B2476" s="3" t="s">
        <v>66331</v>
      </c>
      <c r="C2476" s="3" t="str">
        <f t="shared" si="37"/>
        <v>瓜</v>
      </c>
      <c r="D2476" s="3" t="s">
        <v>65957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26765</v>
      </c>
      <c r="G2476" s="3" t="str">
        <f>IFERROR(VLOOKUP(F2476,New_Glyph!E:G,3,0),VLOOKUP(F2476,CID_MAP!A:D,4,0))</f>
        <v>uni74DC-JP</v>
      </c>
    </row>
    <row r="2477" spans="1:7" ht="25.05" customHeight="1" x14ac:dyDescent="0.7">
      <c r="A2477" s="6" t="s">
        <v>68152</v>
      </c>
      <c r="B2477" s="3" t="s">
        <v>66328</v>
      </c>
      <c r="C2477" s="3" t="str">
        <f t="shared" si="37"/>
        <v>瓜</v>
      </c>
      <c r="D2477" s="3" t="s">
        <v>65957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62433</v>
      </c>
      <c r="G2477" s="3" t="str">
        <f>IFERROR(VLOOKUP(F2477,New_Glyph!E:G,3,0),VLOOKUP(F2477,CID_MAP!A:D,4,0))</f>
        <v>uni74DCuE0101-JP</v>
      </c>
    </row>
    <row r="2478" spans="1:7" ht="25.05" customHeight="1" x14ac:dyDescent="0.7">
      <c r="A2478" s="6" t="s">
        <v>68153</v>
      </c>
      <c r="B2478" s="3" t="s">
        <v>66341</v>
      </c>
      <c r="C2478" s="3" t="str">
        <f t="shared" si="37"/>
        <v>瓞</v>
      </c>
      <c r="D2478" s="3" t="s">
        <v>65957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26770</v>
      </c>
      <c r="G2478" s="3" t="str">
        <f>IFERROR(VLOOKUP(F2478,New_Glyph!E:G,3,0),VLOOKUP(F2478,CID_MAP!A:D,4,0))</f>
        <v>uni74DE-JP</v>
      </c>
    </row>
    <row r="2479" spans="1:7" ht="25.05" customHeight="1" x14ac:dyDescent="0.7">
      <c r="A2479" s="6" t="s">
        <v>68154</v>
      </c>
      <c r="B2479" s="3" t="s">
        <v>66341</v>
      </c>
      <c r="C2479" s="3" t="str">
        <f t="shared" si="37"/>
        <v>瓟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26773</v>
      </c>
      <c r="G2479" s="3" t="str">
        <f>IFERROR(VLOOKUP(F2479,New_Glyph!E:G,3,0),VLOOKUP(F2479,CID_MAP!A:D,4,0))</f>
        <v>uni74DF-JP</v>
      </c>
    </row>
    <row r="2480" spans="1:7" ht="25.05" customHeight="1" x14ac:dyDescent="0.7">
      <c r="A2480" s="6" t="s">
        <v>68155</v>
      </c>
      <c r="B2480" s="3" t="s">
        <v>66331</v>
      </c>
      <c r="C2480" s="3" t="str">
        <f t="shared" si="37"/>
        <v>瓠</v>
      </c>
      <c r="D2480" s="3" t="s">
        <v>65957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26776</v>
      </c>
      <c r="G2480" s="3" t="str">
        <f>IFERROR(VLOOKUP(F2480,New_Glyph!E:G,3,0),VLOOKUP(F2480,CID_MAP!A:D,4,0))</f>
        <v>uni74E0-JP</v>
      </c>
    </row>
    <row r="2481" spans="1:7" ht="25.05" customHeight="1" x14ac:dyDescent="0.7">
      <c r="A2481" s="6" t="s">
        <v>68155</v>
      </c>
      <c r="B2481" s="3" t="s">
        <v>66328</v>
      </c>
      <c r="C2481" s="3" t="str">
        <f t="shared" si="37"/>
        <v>瓠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62434</v>
      </c>
      <c r="G2481" s="3" t="str">
        <f>IFERROR(VLOOKUP(F2481,New_Glyph!E:G,3,0),VLOOKUP(F2481,CID_MAP!A:D,4,0))</f>
        <v>uni74E0uE0101-JP</v>
      </c>
    </row>
    <row r="2482" spans="1:7" ht="25.05" customHeight="1" x14ac:dyDescent="0.7">
      <c r="A2482" s="6" t="s">
        <v>68156</v>
      </c>
      <c r="B2482" s="3" t="s">
        <v>66341</v>
      </c>
      <c r="C2482" s="3" t="str">
        <f t="shared" si="37"/>
        <v>瓢</v>
      </c>
      <c r="D2482" s="3" t="s">
        <v>65957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26781</v>
      </c>
      <c r="G2482" s="3" t="str">
        <f>IFERROR(VLOOKUP(F2482,New_Glyph!E:G,3,0),VLOOKUP(F2482,CID_MAP!A:D,4,0))</f>
        <v>uni74E2-JP</v>
      </c>
    </row>
    <row r="2483" spans="1:7" ht="25.05" customHeight="1" x14ac:dyDescent="0.7">
      <c r="A2483" s="6" t="s">
        <v>68157</v>
      </c>
      <c r="B2483" s="3" t="s">
        <v>66341</v>
      </c>
      <c r="C2483" s="3" t="str">
        <f t="shared" si="37"/>
        <v>瓣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26785</v>
      </c>
      <c r="G2483" s="3" t="str">
        <f>IFERROR(VLOOKUP(F2483,New_Glyph!E:G,3,0),VLOOKUP(F2483,CID_MAP!A:D,4,0))</f>
        <v>uni74E3-JP</v>
      </c>
    </row>
    <row r="2484" spans="1:7" ht="25.05" customHeight="1" x14ac:dyDescent="0.7">
      <c r="A2484" s="6" t="s">
        <v>68158</v>
      </c>
      <c r="B2484" s="3" t="s">
        <v>66341</v>
      </c>
      <c r="C2484" s="3" t="str">
        <f t="shared" si="37"/>
        <v>瓤</v>
      </c>
      <c r="D2484" s="3" t="s">
        <v>65957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26788</v>
      </c>
      <c r="G2484" s="3" t="str">
        <f>IFERROR(VLOOKUP(F2484,New_Glyph!E:G,3,0),VLOOKUP(F2484,CID_MAP!A:D,4,0))</f>
        <v>uni74E4-JP</v>
      </c>
    </row>
    <row r="2485" spans="1:7" ht="25.05" customHeight="1" x14ac:dyDescent="0.7">
      <c r="A2485" s="6" t="s">
        <v>68159</v>
      </c>
      <c r="B2485" s="3" t="s">
        <v>66341</v>
      </c>
      <c r="C2485" s="3" t="str">
        <f t="shared" si="37"/>
        <v>瓦</v>
      </c>
      <c r="D2485" s="3" t="s">
        <v>66339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26793</v>
      </c>
      <c r="G2485" s="3" t="str">
        <f>IFERROR(VLOOKUP(F2485,New_Glyph!E:G,3,0),VLOOKUP(F2485,CID_MAP!A:D,4,0))</f>
        <v>uni74E6-JP</v>
      </c>
    </row>
    <row r="2486" spans="1:7" ht="25.05" customHeight="1" x14ac:dyDescent="0.7">
      <c r="A2486" s="6" t="s">
        <v>68160</v>
      </c>
      <c r="B2486" s="3" t="s">
        <v>66341</v>
      </c>
      <c r="C2486" s="3" t="str">
        <f t="shared" si="37"/>
        <v>瓮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26811</v>
      </c>
      <c r="G2486" s="3" t="str">
        <f>IFERROR(VLOOKUP(F2486,New_Glyph!E:G,3,0),VLOOKUP(F2486,CID_MAP!A:D,4,0))</f>
        <v>uni74EE-JP</v>
      </c>
    </row>
    <row r="2487" spans="1:7" ht="25.05" customHeight="1" x14ac:dyDescent="0.7">
      <c r="A2487" s="6" t="s">
        <v>68161</v>
      </c>
      <c r="B2487" s="3" t="s">
        <v>66331</v>
      </c>
      <c r="C2487" s="3" t="str">
        <f t="shared" si="37"/>
        <v>瓯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62435</v>
      </c>
      <c r="G2487" s="3" t="str">
        <f>IFERROR(VLOOKUP(F2487,New_Glyph!E:G,3,0),VLOOKUP(F2487,CID_MAP!A:D,4,0))</f>
        <v>uni74EFuE0101-JP</v>
      </c>
    </row>
    <row r="2488" spans="1:7" ht="25.05" customHeight="1" x14ac:dyDescent="0.7">
      <c r="A2488" s="6" t="s">
        <v>68161</v>
      </c>
      <c r="B2488" s="3" t="s">
        <v>66328</v>
      </c>
      <c r="C2488" s="3" t="str">
        <f t="shared" si="37"/>
        <v>瓯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26815</v>
      </c>
      <c r="G2488" s="3" t="str">
        <f>IFERROR(VLOOKUP(F2488,New_Glyph!E:G,3,0),VLOOKUP(F2488,CID_MAP!A:D,4,0))</f>
        <v>uni74EF-JP</v>
      </c>
    </row>
    <row r="2489" spans="1:7" ht="25.05" customHeight="1" x14ac:dyDescent="0.7">
      <c r="A2489" s="6" t="s">
        <v>68162</v>
      </c>
      <c r="B2489" s="3" t="s">
        <v>66341</v>
      </c>
      <c r="C2489" s="3" t="str">
        <f t="shared" si="37"/>
        <v>瓰</v>
      </c>
      <c r="D2489" s="3" t="s">
        <v>65957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26817</v>
      </c>
      <c r="G2489" s="3" t="str">
        <f>IFERROR(VLOOKUP(F2489,New_Glyph!E:G,3,0),VLOOKUP(F2489,CID_MAP!A:D,4,0))</f>
        <v>uni74F0-JP</v>
      </c>
    </row>
    <row r="2490" spans="1:7" ht="25.05" customHeight="1" x14ac:dyDescent="0.7">
      <c r="A2490" s="6" t="s">
        <v>68163</v>
      </c>
      <c r="B2490" s="3" t="s">
        <v>66341</v>
      </c>
      <c r="C2490" s="3" t="str">
        <f t="shared" si="37"/>
        <v>瓴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26827</v>
      </c>
      <c r="G2490" s="3" t="str">
        <f>IFERROR(VLOOKUP(F2490,New_Glyph!E:G,3,0),VLOOKUP(F2490,CID_MAP!A:D,4,0))</f>
        <v>uni74F4-JP</v>
      </c>
    </row>
    <row r="2491" spans="1:7" ht="25.05" customHeight="1" x14ac:dyDescent="0.7">
      <c r="A2491" s="6" t="s">
        <v>68164</v>
      </c>
      <c r="B2491" s="3" t="s">
        <v>66341</v>
      </c>
      <c r="C2491" s="3" t="str">
        <f t="shared" si="37"/>
        <v>甁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26859</v>
      </c>
      <c r="G2491" s="3" t="str">
        <f>IFERROR(VLOOKUP(F2491,New_Glyph!E:G,3,0),VLOOKUP(F2491,CID_MAP!A:D,4,0))</f>
        <v>uni7501-JP</v>
      </c>
    </row>
    <row r="2492" spans="1:7" ht="25.05" customHeight="1" x14ac:dyDescent="0.7">
      <c r="A2492" s="6" t="s">
        <v>68165</v>
      </c>
      <c r="B2492" s="3" t="s">
        <v>66331</v>
      </c>
      <c r="C2492" s="3" t="str">
        <f t="shared" si="37"/>
        <v>甄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26867</v>
      </c>
      <c r="G2492" s="3" t="str">
        <f>IFERROR(VLOOKUP(F2492,New_Glyph!E:G,3,0),VLOOKUP(F2492,CID_MAP!A:D,4,0))</f>
        <v>uni7504-JP</v>
      </c>
    </row>
    <row r="2493" spans="1:7" ht="25.05" customHeight="1" x14ac:dyDescent="0.7">
      <c r="A2493" s="6" t="s">
        <v>68165</v>
      </c>
      <c r="B2493" s="3" t="s">
        <v>66328</v>
      </c>
      <c r="C2493" s="3" t="str">
        <f t="shared" si="37"/>
        <v>甄</v>
      </c>
      <c r="D2493" s="3" t="s">
        <v>65957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62436</v>
      </c>
      <c r="G2493" s="3" t="str">
        <f>IFERROR(VLOOKUP(F2493,New_Glyph!E:G,3,0),VLOOKUP(F2493,CID_MAP!A:D,4,0))</f>
        <v>uni7504uE0101-JP</v>
      </c>
    </row>
    <row r="2494" spans="1:7" ht="25.05" customHeight="1" x14ac:dyDescent="0.7">
      <c r="A2494" s="6" t="s">
        <v>68165</v>
      </c>
      <c r="B2494" s="3" t="s">
        <v>66327</v>
      </c>
      <c r="C2494" s="3" t="str">
        <f t="shared" si="37"/>
        <v>甄</v>
      </c>
      <c r="D2494" s="3" t="s">
        <v>65957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62436</v>
      </c>
      <c r="G2494" s="3" t="str">
        <f>IFERROR(VLOOKUP(F2494,New_Glyph!E:G,3,0),VLOOKUP(F2494,CID_MAP!A:D,4,0))</f>
        <v>uni7504uE0101-JP</v>
      </c>
    </row>
    <row r="2495" spans="1:7" ht="25.05" customHeight="1" x14ac:dyDescent="0.7">
      <c r="A2495" s="6" t="s">
        <v>68166</v>
      </c>
      <c r="B2495" s="3" t="s">
        <v>66341</v>
      </c>
      <c r="C2495" s="3" t="str">
        <f t="shared" si="37"/>
        <v>甆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26873</v>
      </c>
      <c r="G2495" s="3" t="str">
        <f>IFERROR(VLOOKUP(F2495,New_Glyph!E:G,3,0),VLOOKUP(F2495,CID_MAP!A:D,4,0))</f>
        <v>uni7506-JP</v>
      </c>
    </row>
    <row r="2496" spans="1:7" ht="25.05" customHeight="1" x14ac:dyDescent="0.7">
      <c r="A2496" s="6" t="s">
        <v>68167</v>
      </c>
      <c r="B2496" s="3" t="s">
        <v>66331</v>
      </c>
      <c r="C2496" s="3" t="str">
        <f t="shared" si="37"/>
        <v>甌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26884</v>
      </c>
      <c r="G2496" s="3" t="str">
        <f>IFERROR(VLOOKUP(F2496,New_Glyph!E:G,3,0),VLOOKUP(F2496,CID_MAP!A:D,4,0))</f>
        <v>uni750C-JP</v>
      </c>
    </row>
    <row r="2497" spans="1:7" ht="25.05" customHeight="1" x14ac:dyDescent="0.7">
      <c r="A2497" s="6" t="s">
        <v>68168</v>
      </c>
      <c r="B2497" s="3" t="s">
        <v>66331</v>
      </c>
      <c r="C2497" s="3" t="str">
        <f t="shared" si="37"/>
        <v>甍</v>
      </c>
      <c r="D2497" s="3" t="s">
        <v>65957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26887</v>
      </c>
      <c r="G2497" s="3" t="str">
        <f>IFERROR(VLOOKUP(F2497,New_Glyph!E:G,3,0),VLOOKUP(F2497,CID_MAP!A:D,4,0))</f>
        <v>uni750D-JP</v>
      </c>
    </row>
    <row r="2498" spans="1:7" ht="25.05" customHeight="1" x14ac:dyDescent="0.7">
      <c r="A2498" s="6" t="s">
        <v>68168</v>
      </c>
      <c r="B2498" s="3" t="s">
        <v>66327</v>
      </c>
      <c r="C2498" s="3" t="str">
        <f t="shared" si="37"/>
        <v>甍</v>
      </c>
      <c r="D2498" s="3" t="s">
        <v>65957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62438</v>
      </c>
      <c r="G2498" s="3" t="str">
        <f>IFERROR(VLOOKUP(F2498,New_Glyph!E:G,3,0),VLOOKUP(F2498,CID_MAP!A:D,4,0))</f>
        <v>uni750DuE0101-JP</v>
      </c>
    </row>
    <row r="2499" spans="1:7" ht="25.05" customHeight="1" x14ac:dyDescent="0.7">
      <c r="A2499" s="6" t="s">
        <v>68169</v>
      </c>
      <c r="B2499" s="3" t="s">
        <v>66341</v>
      </c>
      <c r="C2499" s="3" t="str">
        <f t="shared" si="37"/>
        <v>甎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26890</v>
      </c>
      <c r="G2499" s="3" t="str">
        <f>IFERROR(VLOOKUP(F2499,New_Glyph!E:G,3,0),VLOOKUP(F2499,CID_MAP!A:D,4,0))</f>
        <v>uni750E-JP</v>
      </c>
    </row>
    <row r="2500" spans="1:7" ht="25.05" customHeight="1" x14ac:dyDescent="0.7">
      <c r="A2500" s="6" t="s">
        <v>68170</v>
      </c>
      <c r="B2500" s="3" t="s">
        <v>66329</v>
      </c>
      <c r="C2500" s="3" t="str">
        <f t="shared" si="37"/>
        <v>甑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61893</v>
      </c>
      <c r="G2500" s="3" t="str">
        <f>IFERROR(VLOOKUP(F2500,New_Glyph!E:G,3,0),VLOOKUP(F2500,CID_MAP!A:D,4,0))</f>
        <v>uni7511-JP90-JP</v>
      </c>
    </row>
    <row r="2501" spans="1:7" ht="25.05" customHeight="1" x14ac:dyDescent="0.7">
      <c r="A2501" s="6" t="s">
        <v>68170</v>
      </c>
      <c r="B2501" s="3" t="s">
        <v>66327</v>
      </c>
      <c r="C2501" s="3" t="str">
        <f t="shared" si="37"/>
        <v>甑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26898</v>
      </c>
      <c r="G2501" s="3" t="str">
        <f>IFERROR(VLOOKUP(F2501,New_Glyph!E:G,3,0),VLOOKUP(F2501,CID_MAP!A:D,4,0))</f>
        <v>uni7511-JP</v>
      </c>
    </row>
    <row r="2502" spans="1:7" ht="25.05" customHeight="1" x14ac:dyDescent="0.7">
      <c r="A2502" s="6" t="s">
        <v>68170</v>
      </c>
      <c r="B2502" s="3" t="s">
        <v>66092</v>
      </c>
      <c r="C2502" s="3" t="str">
        <f t="shared" si="37"/>
        <v>甑</v>
      </c>
      <c r="D2502" s="3" t="s">
        <v>65957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62440</v>
      </c>
      <c r="G2502" s="3" t="str">
        <f>IFERROR(VLOOKUP(F2502,New_Glyph!E:G,3,0),VLOOKUP(F2502,CID_MAP!A:D,4,0))</f>
        <v>uni7511uE0102-JP</v>
      </c>
    </row>
    <row r="2503" spans="1:7" ht="25.05" customHeight="1" x14ac:dyDescent="0.7">
      <c r="A2503" s="6" t="s">
        <v>68171</v>
      </c>
      <c r="B2503" s="3" t="s">
        <v>66328</v>
      </c>
      <c r="C2503" s="3" t="str">
        <f t="shared" si="37"/>
        <v>甕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61894</v>
      </c>
      <c r="G2503" s="3" t="str">
        <f>IFERROR(VLOOKUP(F2503,New_Glyph!E:G,3,0),VLOOKUP(F2503,CID_MAP!A:D,4,0))</f>
        <v>uni7515-JP90-JP</v>
      </c>
    </row>
    <row r="2504" spans="1:7" ht="25.05" customHeight="1" x14ac:dyDescent="0.7">
      <c r="A2504" s="6" t="s">
        <v>68171</v>
      </c>
      <c r="B2504" s="3" t="s">
        <v>66327</v>
      </c>
      <c r="C2504" s="3" t="str">
        <f t="shared" si="37"/>
        <v>甕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26910</v>
      </c>
      <c r="G2504" s="3" t="str">
        <f>IFERROR(VLOOKUP(F2504,New_Glyph!E:G,3,0),VLOOKUP(F2504,CID_MAP!A:D,4,0))</f>
        <v>uni7515-JP</v>
      </c>
    </row>
    <row r="2505" spans="1:7" ht="25.05" customHeight="1" x14ac:dyDescent="0.7">
      <c r="A2505" s="6" t="s">
        <v>68172</v>
      </c>
      <c r="B2505" s="3" t="s">
        <v>66341</v>
      </c>
      <c r="C2505" s="3" t="str">
        <f t="shared" si="37"/>
        <v>甘</v>
      </c>
      <c r="D2505" s="3" t="s">
        <v>66339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26919</v>
      </c>
      <c r="G2505" s="3" t="str">
        <f>IFERROR(VLOOKUP(F2505,New_Glyph!E:G,3,0),VLOOKUP(F2505,CID_MAP!A:D,4,0))</f>
        <v>uni7518-JP</v>
      </c>
    </row>
    <row r="2506" spans="1:7" ht="25.05" customHeight="1" x14ac:dyDescent="0.7">
      <c r="A2506" s="6" t="s">
        <v>68173</v>
      </c>
      <c r="B2506" s="3" t="s">
        <v>66341</v>
      </c>
      <c r="C2506" s="3" t="str">
        <f t="shared" si="37"/>
        <v>甚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26921</v>
      </c>
      <c r="G2506" s="3" t="str">
        <f>IFERROR(VLOOKUP(F2506,New_Glyph!E:G,3,0),VLOOKUP(F2506,CID_MAP!A:D,4,0))</f>
        <v>uni751A-JP</v>
      </c>
    </row>
    <row r="2507" spans="1:7" ht="25.05" customHeight="1" x14ac:dyDescent="0.7">
      <c r="A2507" s="6" t="s">
        <v>68174</v>
      </c>
      <c r="B2507" s="3" t="s">
        <v>66331</v>
      </c>
      <c r="C2507" s="3" t="str">
        <f t="shared" si="37"/>
        <v>甦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61895</v>
      </c>
      <c r="G2507" s="3" t="str">
        <f>IFERROR(VLOOKUP(F2507,New_Glyph!E:G,3,0),VLOOKUP(F2507,CID_MAP!A:D,4,0))</f>
        <v>uni7526-JP90-JP</v>
      </c>
    </row>
    <row r="2508" spans="1:7" ht="25.05" customHeight="1" x14ac:dyDescent="0.7">
      <c r="A2508" s="6" t="s">
        <v>68174</v>
      </c>
      <c r="B2508" s="3" t="s">
        <v>66328</v>
      </c>
      <c r="C2508" s="3" t="str">
        <f t="shared" si="37"/>
        <v>甦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26940</v>
      </c>
      <c r="G2508" s="3" t="str">
        <f>IFERROR(VLOOKUP(F2508,New_Glyph!E:G,3,0),VLOOKUP(F2508,CID_MAP!A:D,4,0))</f>
        <v>uni7526-JP</v>
      </c>
    </row>
    <row r="2509" spans="1:7" ht="25.05" customHeight="1" x14ac:dyDescent="0.7">
      <c r="A2509" s="6" t="s">
        <v>68175</v>
      </c>
      <c r="B2509" s="3" t="s">
        <v>66341</v>
      </c>
      <c r="C2509" s="3" t="str">
        <f t="shared" si="37"/>
        <v>甧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26941</v>
      </c>
      <c r="G2509" s="3" t="str">
        <f>IFERROR(VLOOKUP(F2509,New_Glyph!E:G,3,0),VLOOKUP(F2509,CID_MAP!A:D,4,0))</f>
        <v>uni7527-JP</v>
      </c>
    </row>
    <row r="2510" spans="1:7" ht="25.05" customHeight="1" x14ac:dyDescent="0.7">
      <c r="A2510" s="6" t="s">
        <v>68176</v>
      </c>
      <c r="B2510" s="3" t="s">
        <v>66341</v>
      </c>
      <c r="C2510" s="3" t="str">
        <f t="shared" si="37"/>
        <v>甬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26948</v>
      </c>
      <c r="G2510" s="3" t="str">
        <f>IFERROR(VLOOKUP(F2510,New_Glyph!E:G,3,0),VLOOKUP(F2510,CID_MAP!A:D,4,0))</f>
        <v>uni752C-JP</v>
      </c>
    </row>
    <row r="2511" spans="1:7" ht="25.05" customHeight="1" x14ac:dyDescent="0.7">
      <c r="A2511" s="6" t="s">
        <v>68177</v>
      </c>
      <c r="B2511" s="3" t="s">
        <v>66341</v>
      </c>
      <c r="C2511" s="3" t="str">
        <f t="shared" si="37"/>
        <v>男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26963</v>
      </c>
      <c r="G2511" s="3" t="str">
        <f>IFERROR(VLOOKUP(F2511,New_Glyph!E:G,3,0),VLOOKUP(F2511,CID_MAP!A:D,4,0))</f>
        <v>uni7537-JP</v>
      </c>
    </row>
    <row r="2512" spans="1:7" ht="25.05" customHeight="1" x14ac:dyDescent="0.7">
      <c r="A2512" s="6" t="s">
        <v>68178</v>
      </c>
      <c r="B2512" s="3" t="s">
        <v>66341</v>
      </c>
      <c r="C2512" s="3" t="str">
        <f t="shared" si="37"/>
        <v>甹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26965</v>
      </c>
      <c r="G2512" s="3" t="str">
        <f>IFERROR(VLOOKUP(F2512,New_Glyph!E:G,3,0),VLOOKUP(F2512,CID_MAP!A:D,4,0))</f>
        <v>uni7539-JP</v>
      </c>
    </row>
    <row r="2513" spans="1:7" ht="25.05" customHeight="1" x14ac:dyDescent="0.7">
      <c r="A2513" s="6" t="s">
        <v>68179</v>
      </c>
      <c r="B2513" s="3" t="s">
        <v>66341</v>
      </c>
      <c r="C2513" s="3" t="str">
        <f t="shared" si="37"/>
        <v>画</v>
      </c>
      <c r="D2513" s="3" t="s">
        <v>65957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26969</v>
      </c>
      <c r="G2513" s="3" t="str">
        <f>IFERROR(VLOOKUP(F2513,New_Glyph!E:G,3,0),VLOOKUP(F2513,CID_MAP!A:D,4,0))</f>
        <v>uni753B-JP</v>
      </c>
    </row>
    <row r="2514" spans="1:7" ht="25.05" customHeight="1" x14ac:dyDescent="0.7">
      <c r="A2514" s="6" t="s">
        <v>68180</v>
      </c>
      <c r="B2514" s="3" t="s">
        <v>66341</v>
      </c>
      <c r="C2514" s="3" t="str">
        <f t="shared" si="37"/>
        <v>甾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26974</v>
      </c>
      <c r="G2514" s="3" t="str">
        <f>IFERROR(VLOOKUP(F2514,New_Glyph!E:G,3,0),VLOOKUP(F2514,CID_MAP!A:D,4,0))</f>
        <v>uni753E-JP</v>
      </c>
    </row>
    <row r="2515" spans="1:7" ht="25.05" customHeight="1" x14ac:dyDescent="0.7">
      <c r="A2515" s="6" t="s">
        <v>68181</v>
      </c>
      <c r="B2515" s="3" t="s">
        <v>66341</v>
      </c>
      <c r="C2515" s="3" t="str">
        <f t="shared" si="37"/>
        <v>畃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26982</v>
      </c>
      <c r="G2515" s="3" t="str">
        <f>IFERROR(VLOOKUP(F2515,New_Glyph!E:G,3,0),VLOOKUP(F2515,CID_MAP!A:D,4,0))</f>
        <v>uni7543-JP</v>
      </c>
    </row>
    <row r="2516" spans="1:7" ht="25.05" customHeight="1" x14ac:dyDescent="0.7">
      <c r="A2516" s="6" t="s">
        <v>68182</v>
      </c>
      <c r="B2516" s="3" t="s">
        <v>66341</v>
      </c>
      <c r="C2516" s="3" t="str">
        <f t="shared" si="37"/>
        <v>畇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26988</v>
      </c>
      <c r="G2516" s="3" t="str">
        <f>IFERROR(VLOOKUP(F2516,New_Glyph!E:G,3,0),VLOOKUP(F2516,CID_MAP!A:D,4,0))</f>
        <v>uni7547-JP</v>
      </c>
    </row>
    <row r="2517" spans="1:7" ht="25.05" customHeight="1" x14ac:dyDescent="0.7">
      <c r="A2517" s="6" t="s">
        <v>68183</v>
      </c>
      <c r="B2517" s="3" t="s">
        <v>66331</v>
      </c>
      <c r="C2517" s="3" t="str">
        <f t="shared" si="37"/>
        <v>畔</v>
      </c>
      <c r="D2517" s="3" t="s">
        <v>65957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27007</v>
      </c>
      <c r="G2517" s="3" t="str">
        <f>IFERROR(VLOOKUP(F2517,New_Glyph!E:G,3,0),VLOOKUP(F2517,CID_MAP!A:D,4,0))</f>
        <v>uni7554-JP</v>
      </c>
    </row>
    <row r="2518" spans="1:7" ht="25.05" customHeight="1" x14ac:dyDescent="0.7">
      <c r="A2518" s="6" t="s">
        <v>68183</v>
      </c>
      <c r="B2518" s="3" t="s">
        <v>66328</v>
      </c>
      <c r="C2518" s="3" t="str">
        <f t="shared" si="37"/>
        <v>畔</v>
      </c>
      <c r="D2518" s="3" t="s">
        <v>65957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62442</v>
      </c>
      <c r="G2518" s="3" t="str">
        <f>IFERROR(VLOOKUP(F2518,New_Glyph!E:G,3,0),VLOOKUP(F2518,CID_MAP!A:D,4,0))</f>
        <v>uni7554uE0101-JP</v>
      </c>
    </row>
    <row r="2519" spans="1:7" ht="25.05" customHeight="1" x14ac:dyDescent="0.7">
      <c r="A2519" s="6" t="s">
        <v>68184</v>
      </c>
      <c r="B2519" s="3" t="s">
        <v>66341</v>
      </c>
      <c r="C2519" s="3" t="str">
        <f t="shared" si="37"/>
        <v>留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27013</v>
      </c>
      <c r="G2519" s="3" t="str">
        <f>IFERROR(VLOOKUP(F2519,New_Glyph!E:G,3,0),VLOOKUP(F2519,CID_MAP!A:D,4,0))</f>
        <v>uni7559-JP</v>
      </c>
    </row>
    <row r="2520" spans="1:7" ht="25.05" customHeight="1" x14ac:dyDescent="0.7">
      <c r="A2520" s="6" t="s">
        <v>68185</v>
      </c>
      <c r="B2520" s="3" t="s">
        <v>66331</v>
      </c>
      <c r="C2520" s="3" t="str">
        <f t="shared" si="37"/>
        <v>畝</v>
      </c>
      <c r="D2520" s="3" t="s">
        <v>66339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27020</v>
      </c>
      <c r="G2520" s="3" t="str">
        <f>IFERROR(VLOOKUP(F2520,New_Glyph!E:G,3,0),VLOOKUP(F2520,CID_MAP!A:D,4,0))</f>
        <v>uni755D-JP</v>
      </c>
    </row>
    <row r="2521" spans="1:7" ht="25.05" customHeight="1" x14ac:dyDescent="0.7">
      <c r="A2521" s="6" t="s">
        <v>68186</v>
      </c>
      <c r="B2521" s="3" t="s">
        <v>66341</v>
      </c>
      <c r="C2521" s="3" t="str">
        <f t="shared" si="37"/>
        <v>畟</v>
      </c>
      <c r="D2521" s="3" t="s">
        <v>66339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27023</v>
      </c>
      <c r="G2521" s="3" t="str">
        <f>IFERROR(VLOOKUP(F2521,New_Glyph!E:G,3,0),VLOOKUP(F2521,CID_MAP!A:D,4,0))</f>
        <v>uni755F-JP</v>
      </c>
    </row>
    <row r="2522" spans="1:7" ht="25.05" customHeight="1" x14ac:dyDescent="0.7">
      <c r="A2522" s="6" t="s">
        <v>68187</v>
      </c>
      <c r="B2522" s="3" t="s">
        <v>66341</v>
      </c>
      <c r="C2522" s="3" t="str">
        <f t="shared" si="37"/>
        <v>畡</v>
      </c>
      <c r="D2522" s="3" t="s">
        <v>65957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27028</v>
      </c>
      <c r="G2522" s="3" t="str">
        <f>IFERROR(VLOOKUP(F2522,New_Glyph!E:G,3,0),VLOOKUP(F2522,CID_MAP!A:D,4,0))</f>
        <v>uni7561-JP</v>
      </c>
    </row>
    <row r="2523" spans="1:7" ht="25.05" customHeight="1" x14ac:dyDescent="0.7">
      <c r="A2523" s="6" t="s">
        <v>68188</v>
      </c>
      <c r="B2523" s="3" t="s">
        <v>66341</v>
      </c>
      <c r="C2523" s="3" t="str">
        <f t="shared" si="37"/>
        <v>異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27053</v>
      </c>
      <c r="G2523" s="3" t="str">
        <f>IFERROR(VLOOKUP(F2523,New_Glyph!E:G,3,0),VLOOKUP(F2523,CID_MAP!A:D,4,0))</f>
        <v>uni7570-JP</v>
      </c>
    </row>
    <row r="2524" spans="1:7" ht="25.05" customHeight="1" x14ac:dyDescent="0.7">
      <c r="A2524" s="6" t="s">
        <v>68189</v>
      </c>
      <c r="B2524" s="3" t="s">
        <v>66341</v>
      </c>
      <c r="C2524" s="3" t="str">
        <f t="shared" si="37"/>
        <v>疏</v>
      </c>
      <c r="D2524" s="3" t="s">
        <v>66339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27094</v>
      </c>
      <c r="G2524" s="3" t="str">
        <f>IFERROR(VLOOKUP(F2524,New_Glyph!E:G,3,0),VLOOKUP(F2524,CID_MAP!A:D,4,0))</f>
        <v>uni758F-JP</v>
      </c>
    </row>
    <row r="2525" spans="1:7" ht="25.05" customHeight="1" x14ac:dyDescent="0.7">
      <c r="A2525" s="6" t="s">
        <v>68190</v>
      </c>
      <c r="B2525" s="3" t="s">
        <v>66341</v>
      </c>
      <c r="C2525" s="3" t="str">
        <f t="shared" si="37"/>
        <v>疫</v>
      </c>
      <c r="D2525" s="3" t="s">
        <v>66339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27141</v>
      </c>
      <c r="G2525" s="3" t="str">
        <f>IFERROR(VLOOKUP(F2525,New_Glyph!E:G,3,0),VLOOKUP(F2525,CID_MAP!A:D,4,0))</f>
        <v>uni75AB-JP</v>
      </c>
    </row>
    <row r="2526" spans="1:7" ht="25.05" customHeight="1" x14ac:dyDescent="0.7">
      <c r="A2526" s="6" t="s">
        <v>68191</v>
      </c>
      <c r="B2526" s="3" t="s">
        <v>66341</v>
      </c>
      <c r="C2526" s="3" t="str">
        <f t="shared" si="37"/>
        <v>疱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27149</v>
      </c>
      <c r="G2526" s="3" t="str">
        <f>IFERROR(VLOOKUP(F2526,New_Glyph!E:G,3,0),VLOOKUP(F2526,CID_MAP!A:D,4,0))</f>
        <v>uni75B1-JP</v>
      </c>
    </row>
    <row r="2527" spans="1:7" ht="25.05" customHeight="1" x14ac:dyDescent="0.7">
      <c r="A2527" s="6" t="s">
        <v>68192</v>
      </c>
      <c r="B2527" s="3" t="s">
        <v>66331</v>
      </c>
      <c r="C2527" s="3" t="str">
        <f t="shared" si="37"/>
        <v>疼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61896</v>
      </c>
      <c r="G2527" s="3" t="str">
        <f>IFERROR(VLOOKUP(F2527,New_Glyph!E:G,3,0),VLOOKUP(F2527,CID_MAP!A:D,4,0))</f>
        <v>uni75BC-JP90-JP</v>
      </c>
    </row>
    <row r="2528" spans="1:7" ht="25.05" customHeight="1" x14ac:dyDescent="0.7">
      <c r="A2528" s="6" t="s">
        <v>68192</v>
      </c>
      <c r="B2528" s="3" t="s">
        <v>66328</v>
      </c>
      <c r="C2528" s="3" t="str">
        <f t="shared" si="37"/>
        <v>疼</v>
      </c>
      <c r="D2528" s="3" t="s">
        <v>65957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27170</v>
      </c>
      <c r="G2528" s="3" t="str">
        <f>IFERROR(VLOOKUP(F2528,New_Glyph!E:G,3,0),VLOOKUP(F2528,CID_MAP!A:D,4,0))</f>
        <v>uni75BC-JP</v>
      </c>
    </row>
    <row r="2529" spans="1:7" ht="25.05" customHeight="1" x14ac:dyDescent="0.7">
      <c r="A2529" s="6" t="s">
        <v>68193</v>
      </c>
      <c r="B2529" s="3" t="s">
        <v>66341</v>
      </c>
      <c r="C2529" s="3" t="str">
        <f t="shared" si="37"/>
        <v>痊</v>
      </c>
      <c r="D2529" s="3" t="s">
        <v>65957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27198</v>
      </c>
      <c r="G2529" s="3" t="str">
        <f>IFERROR(VLOOKUP(F2529,New_Glyph!E:G,3,0),VLOOKUP(F2529,CID_MAP!A:D,4,0))</f>
        <v>uni75CA-JP</v>
      </c>
    </row>
    <row r="2530" spans="1:7" ht="25.05" customHeight="1" x14ac:dyDescent="0.7">
      <c r="A2530" s="6" t="s">
        <v>68194</v>
      </c>
      <c r="B2530" s="3" t="s">
        <v>66341</v>
      </c>
      <c r="C2530" s="3" t="str">
        <f t="shared" si="37"/>
        <v>痎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27206</v>
      </c>
      <c r="G2530" s="3" t="str">
        <f>IFERROR(VLOOKUP(F2530,New_Glyph!E:G,3,0),VLOOKUP(F2530,CID_MAP!A:D,4,0))</f>
        <v>uni75CE-JP</v>
      </c>
    </row>
    <row r="2531" spans="1:7" ht="25.05" customHeight="1" x14ac:dyDescent="0.7">
      <c r="A2531" s="6" t="s">
        <v>68195</v>
      </c>
      <c r="B2531" s="3" t="s">
        <v>66341</v>
      </c>
      <c r="C2531" s="3" t="str">
        <f t="shared" si="37"/>
        <v>痜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27234</v>
      </c>
      <c r="G2531" s="3" t="str">
        <f>IFERROR(VLOOKUP(F2531,New_Glyph!E:G,3,0),VLOOKUP(F2531,CID_MAP!A:D,4,0))</f>
        <v>uni75DC-JP</v>
      </c>
    </row>
    <row r="2532" spans="1:7" ht="25.05" customHeight="1" x14ac:dyDescent="0.7">
      <c r="A2532" s="6" t="s">
        <v>68196</v>
      </c>
      <c r="B2532" s="3" t="s">
        <v>66341</v>
      </c>
      <c r="C2532" s="3" t="str">
        <f t="shared" si="37"/>
        <v>瘀</v>
      </c>
      <c r="D2532" s="3" t="s">
        <v>65957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27307</v>
      </c>
      <c r="G2532" s="3" t="str">
        <f>IFERROR(VLOOKUP(F2532,New_Glyph!E:G,3,0),VLOOKUP(F2532,CID_MAP!A:D,4,0))</f>
        <v>uni7600-JP</v>
      </c>
    </row>
    <row r="2533" spans="1:7" ht="25.05" customHeight="1" x14ac:dyDescent="0.7">
      <c r="A2533" s="6" t="s">
        <v>68197</v>
      </c>
      <c r="B2533" s="3" t="s">
        <v>66341</v>
      </c>
      <c r="C2533" s="3" t="str">
        <f t="shared" si="37"/>
        <v>瘃</v>
      </c>
      <c r="D2533" s="3" t="s">
        <v>65957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27314</v>
      </c>
      <c r="G2533" s="3" t="str">
        <f>IFERROR(VLOOKUP(F2533,New_Glyph!E:G,3,0),VLOOKUP(F2533,CID_MAP!A:D,4,0))</f>
        <v>uni7603-JP</v>
      </c>
    </row>
    <row r="2534" spans="1:7" ht="25.05" customHeight="1" x14ac:dyDescent="0.7">
      <c r="A2534" s="6" t="s">
        <v>68198</v>
      </c>
      <c r="B2534" s="3" t="s">
        <v>66331</v>
      </c>
      <c r="C2534" s="3" t="str">
        <f t="shared" si="37"/>
        <v>瘈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62445</v>
      </c>
      <c r="G2534" s="3" t="str">
        <f>IFERROR(VLOOKUP(F2534,New_Glyph!E:G,3,0),VLOOKUP(F2534,CID_MAP!A:D,4,0))</f>
        <v>uni7608uE0101-JP</v>
      </c>
    </row>
    <row r="2535" spans="1:7" ht="25.05" customHeight="1" x14ac:dyDescent="0.7">
      <c r="A2535" s="6" t="s">
        <v>68198</v>
      </c>
      <c r="B2535" s="3" t="s">
        <v>66328</v>
      </c>
      <c r="C2535" s="3" t="str">
        <f t="shared" si="37"/>
        <v>瘈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27323</v>
      </c>
      <c r="G2535" s="3" t="str">
        <f>IFERROR(VLOOKUP(F2535,New_Glyph!E:G,3,0),VLOOKUP(F2535,CID_MAP!A:D,4,0))</f>
        <v>uni7608-JP</v>
      </c>
    </row>
    <row r="2536" spans="1:7" ht="25.05" customHeight="1" x14ac:dyDescent="0.7">
      <c r="A2536" s="6" t="s">
        <v>68199</v>
      </c>
      <c r="B2536" s="3" t="s">
        <v>66341</v>
      </c>
      <c r="C2536" s="3" t="str">
        <f t="shared" si="37"/>
        <v>瘉</v>
      </c>
      <c r="D2536" s="3" t="s">
        <v>65957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27326</v>
      </c>
      <c r="G2536" s="3" t="str">
        <f>IFERROR(VLOOKUP(F2536,New_Glyph!E:G,3,0),VLOOKUP(F2536,CID_MAP!A:D,4,0))</f>
        <v>uni7609-JP</v>
      </c>
    </row>
    <row r="2537" spans="1:7" ht="25.05" customHeight="1" x14ac:dyDescent="0.7">
      <c r="A2537" s="6" t="s">
        <v>68200</v>
      </c>
      <c r="B2537" s="3" t="s">
        <v>66341</v>
      </c>
      <c r="C2537" s="3" t="str">
        <f t="shared" si="37"/>
        <v>瘖</v>
      </c>
      <c r="D2537" s="3" t="s">
        <v>65957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27355</v>
      </c>
      <c r="G2537" s="3" t="str">
        <f>IFERROR(VLOOKUP(F2537,New_Glyph!E:G,3,0),VLOOKUP(F2537,CID_MAP!A:D,4,0))</f>
        <v>uni7616-JP</v>
      </c>
    </row>
    <row r="2538" spans="1:7" ht="25.05" customHeight="1" x14ac:dyDescent="0.7">
      <c r="A2538" s="6" t="s">
        <v>68201</v>
      </c>
      <c r="B2538" s="3" t="s">
        <v>66341</v>
      </c>
      <c r="C2538" s="3" t="str">
        <f t="shared" ref="C2538:C2601" si="38">_xlfn.UNICHAR(HEX2DEC(A2538))</f>
        <v>瘛</v>
      </c>
      <c r="D2538" s="3" t="s">
        <v>65957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27364</v>
      </c>
      <c r="G2538" s="3" t="str">
        <f>IFERROR(VLOOKUP(F2538,New_Glyph!E:G,3,0),VLOOKUP(F2538,CID_MAP!A:D,4,0))</f>
        <v>uni761B-JP</v>
      </c>
    </row>
    <row r="2539" spans="1:7" ht="25.05" customHeight="1" x14ac:dyDescent="0.7">
      <c r="A2539" s="6" t="s">
        <v>68202</v>
      </c>
      <c r="B2539" s="3" t="s">
        <v>66341</v>
      </c>
      <c r="C2539" s="3" t="str">
        <f t="shared" si="38"/>
        <v>瘟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27374</v>
      </c>
      <c r="G2539" s="3" t="str">
        <f>IFERROR(VLOOKUP(F2539,New_Glyph!E:G,3,0),VLOOKUP(F2539,CID_MAP!A:D,4,0))</f>
        <v>uni761F-JP</v>
      </c>
    </row>
    <row r="2540" spans="1:7" ht="25.05" customHeight="1" x14ac:dyDescent="0.7">
      <c r="A2540" s="6" t="s">
        <v>68203</v>
      </c>
      <c r="B2540" s="3" t="s">
        <v>66341</v>
      </c>
      <c r="C2540" s="3" t="str">
        <f t="shared" si="38"/>
        <v>瘢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27383</v>
      </c>
      <c r="G2540" s="3" t="str">
        <f>IFERROR(VLOOKUP(F2540,New_Glyph!E:G,3,0),VLOOKUP(F2540,CID_MAP!A:D,4,0))</f>
        <v>uni7622-JP</v>
      </c>
    </row>
    <row r="2541" spans="1:7" ht="25.05" customHeight="1" x14ac:dyDescent="0.7">
      <c r="A2541" s="6" t="s">
        <v>68204</v>
      </c>
      <c r="B2541" s="3" t="s">
        <v>66331</v>
      </c>
      <c r="C2541" s="3" t="str">
        <f t="shared" si="38"/>
        <v>瘦</v>
      </c>
      <c r="D2541" s="3" t="s">
        <v>65957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62446</v>
      </c>
      <c r="G2541" s="3" t="str">
        <f>IFERROR(VLOOKUP(F2541,New_Glyph!E:G,3,0),VLOOKUP(F2541,CID_MAP!A:D,4,0))</f>
        <v>uni7626uE0101-JP</v>
      </c>
    </row>
    <row r="2542" spans="1:7" ht="25.05" customHeight="1" x14ac:dyDescent="0.7">
      <c r="A2542" s="6" t="s">
        <v>68204</v>
      </c>
      <c r="B2542" s="3" t="s">
        <v>66328</v>
      </c>
      <c r="C2542" s="3" t="str">
        <f t="shared" si="38"/>
        <v>瘦</v>
      </c>
      <c r="D2542" s="3" t="s">
        <v>65957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27394</v>
      </c>
      <c r="G2542" s="3" t="str">
        <f>IFERROR(VLOOKUP(F2542,New_Glyph!E:G,3,0),VLOOKUP(F2542,CID_MAP!A:D,4,0))</f>
        <v>uni7626-JP</v>
      </c>
    </row>
    <row r="2543" spans="1:7" ht="25.05" customHeight="1" x14ac:dyDescent="0.7">
      <c r="A2543" s="6" t="s">
        <v>68205</v>
      </c>
      <c r="B2543" s="3" t="s">
        <v>66341</v>
      </c>
      <c r="C2543" s="3" t="str">
        <f t="shared" si="38"/>
        <v>瘧</v>
      </c>
      <c r="D2543" s="3" t="s">
        <v>65957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27398</v>
      </c>
      <c r="G2543" s="3" t="str">
        <f>IFERROR(VLOOKUP(F2543,New_Glyph!E:G,3,0),VLOOKUP(F2543,CID_MAP!A:D,4,0))</f>
        <v>uni7627-JP</v>
      </c>
    </row>
    <row r="2544" spans="1:7" ht="25.05" customHeight="1" x14ac:dyDescent="0.7">
      <c r="A2544" s="6" t="s">
        <v>68206</v>
      </c>
      <c r="B2544" s="3" t="s">
        <v>66341</v>
      </c>
      <c r="C2544" s="3" t="str">
        <f t="shared" si="38"/>
        <v>瘩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27404</v>
      </c>
      <c r="G2544" s="3" t="str">
        <f>IFERROR(VLOOKUP(F2544,New_Glyph!E:G,3,0),VLOOKUP(F2544,CID_MAP!A:D,4,0))</f>
        <v>uni7629-JP</v>
      </c>
    </row>
    <row r="2545" spans="1:7" ht="25.05" customHeight="1" x14ac:dyDescent="0.7">
      <c r="A2545" s="6" t="s">
        <v>68207</v>
      </c>
      <c r="B2545" s="3" t="s">
        <v>66341</v>
      </c>
      <c r="C2545" s="3" t="str">
        <f t="shared" si="38"/>
        <v>瘴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27426</v>
      </c>
      <c r="G2545" s="3" t="str">
        <f>IFERROR(VLOOKUP(F2545,New_Glyph!E:G,3,0),VLOOKUP(F2545,CID_MAP!A:D,4,0))</f>
        <v>uni7634-JP</v>
      </c>
    </row>
    <row r="2546" spans="1:7" ht="25.05" customHeight="1" x14ac:dyDescent="0.7">
      <c r="A2546" s="6" t="s">
        <v>68208</v>
      </c>
      <c r="B2546" s="3" t="s">
        <v>66341</v>
      </c>
      <c r="C2546" s="3" t="str">
        <f t="shared" si="38"/>
        <v>瘼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27443</v>
      </c>
      <c r="G2546" s="3" t="str">
        <f>IFERROR(VLOOKUP(F2546,New_Glyph!E:G,3,0),VLOOKUP(F2546,CID_MAP!A:D,4,0))</f>
        <v>uni763C-JP</v>
      </c>
    </row>
    <row r="2547" spans="1:7" ht="25.05" customHeight="1" x14ac:dyDescent="0.7">
      <c r="A2547" s="6" t="s">
        <v>68209</v>
      </c>
      <c r="B2547" s="3" t="s">
        <v>66341</v>
      </c>
      <c r="C2547" s="3" t="str">
        <f t="shared" si="38"/>
        <v>癁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27452</v>
      </c>
      <c r="G2547" s="3" t="str">
        <f>IFERROR(VLOOKUP(F2547,New_Glyph!E:G,3,0),VLOOKUP(F2547,CID_MAP!A:D,4,0))</f>
        <v>uni7641-JP</v>
      </c>
    </row>
    <row r="2548" spans="1:7" ht="25.05" customHeight="1" x14ac:dyDescent="0.7">
      <c r="A2548" s="6" t="s">
        <v>68210</v>
      </c>
      <c r="B2548" s="3" t="s">
        <v>66341</v>
      </c>
      <c r="C2548" s="3" t="str">
        <f t="shared" si="38"/>
        <v>癇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27465</v>
      </c>
      <c r="G2548" s="3" t="str">
        <f>IFERROR(VLOOKUP(F2548,New_Glyph!E:G,3,0),VLOOKUP(F2548,CID_MAP!A:D,4,0))</f>
        <v>uni7647-JP</v>
      </c>
    </row>
    <row r="2549" spans="1:7" ht="25.05" customHeight="1" x14ac:dyDescent="0.7">
      <c r="A2549" s="6" t="s">
        <v>68211</v>
      </c>
      <c r="B2549" s="3" t="s">
        <v>66331</v>
      </c>
      <c r="C2549" s="3" t="str">
        <f t="shared" si="38"/>
        <v>癒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27486</v>
      </c>
      <c r="G2549" s="3" t="str">
        <f>IFERROR(VLOOKUP(F2549,New_Glyph!E:G,3,0),VLOOKUP(F2549,CID_MAP!A:D,4,0))</f>
        <v>uni7652-JP</v>
      </c>
    </row>
    <row r="2550" spans="1:7" ht="25.05" customHeight="1" x14ac:dyDescent="0.7">
      <c r="A2550" s="6" t="s">
        <v>68211</v>
      </c>
      <c r="B2550" s="3" t="s">
        <v>66329</v>
      </c>
      <c r="C2550" s="3" t="str">
        <f t="shared" si="38"/>
        <v>癒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62447</v>
      </c>
      <c r="G2550" s="3" t="str">
        <f>IFERROR(VLOOKUP(F2550,New_Glyph!E:G,3,0),VLOOKUP(F2550,CID_MAP!A:D,4,0))</f>
        <v>uni7652uE0101-JP</v>
      </c>
    </row>
    <row r="2551" spans="1:7" ht="25.05" customHeight="1" x14ac:dyDescent="0.7">
      <c r="A2551" s="6" t="s">
        <v>68212</v>
      </c>
      <c r="B2551" s="3" t="s">
        <v>66341</v>
      </c>
      <c r="C2551" s="3" t="str">
        <f t="shared" si="38"/>
        <v>癘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27498</v>
      </c>
      <c r="G2551" s="3" t="str">
        <f>IFERROR(VLOOKUP(F2551,New_Glyph!E:G,3,0),VLOOKUP(F2551,CID_MAP!A:D,4,0))</f>
        <v>uni7658-JP</v>
      </c>
    </row>
    <row r="2552" spans="1:7" ht="25.05" customHeight="1" x14ac:dyDescent="0.7">
      <c r="A2552" s="6" t="s">
        <v>68213</v>
      </c>
      <c r="B2552" s="3" t="s">
        <v>66341</v>
      </c>
      <c r="C2552" s="3" t="str">
        <f t="shared" si="38"/>
        <v>癢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27518</v>
      </c>
      <c r="G2552" s="3" t="str">
        <f>IFERROR(VLOOKUP(F2552,New_Glyph!E:G,3,0),VLOOKUP(F2552,CID_MAP!A:D,4,0))</f>
        <v>uni7662-JP</v>
      </c>
    </row>
    <row r="2553" spans="1:7" ht="25.05" customHeight="1" x14ac:dyDescent="0.7">
      <c r="A2553" s="6" t="s">
        <v>68214</v>
      </c>
      <c r="B2553" s="3" t="s">
        <v>66341</v>
      </c>
      <c r="C2553" s="3" t="str">
        <f t="shared" si="38"/>
        <v>癥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27526</v>
      </c>
      <c r="G2553" s="3" t="str">
        <f>IFERROR(VLOOKUP(F2553,New_Glyph!E:G,3,0),VLOOKUP(F2553,CID_MAP!A:D,4,0))</f>
        <v>uni7665-JP</v>
      </c>
    </row>
    <row r="2554" spans="1:7" ht="25.05" customHeight="1" x14ac:dyDescent="0.7">
      <c r="A2554" s="6" t="s">
        <v>68215</v>
      </c>
      <c r="B2554" s="3" t="s">
        <v>66331</v>
      </c>
      <c r="C2554" s="3" t="str">
        <f t="shared" si="38"/>
        <v>癩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27535</v>
      </c>
      <c r="G2554" s="3" t="str">
        <f>IFERROR(VLOOKUP(F2554,New_Glyph!E:G,3,0),VLOOKUP(F2554,CID_MAP!A:D,4,0))</f>
        <v>uni7669-JP</v>
      </c>
    </row>
    <row r="2555" spans="1:7" ht="25.05" customHeight="1" x14ac:dyDescent="0.7">
      <c r="A2555" s="6" t="s">
        <v>68215</v>
      </c>
      <c r="B2555" s="3" t="s">
        <v>66328</v>
      </c>
      <c r="C2555" s="3" t="str">
        <f t="shared" si="38"/>
        <v>癩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62449</v>
      </c>
      <c r="G2555" s="3" t="str">
        <f>IFERROR(VLOOKUP(F2555,New_Glyph!E:G,3,0),VLOOKUP(F2555,CID_MAP!A:D,4,0))</f>
        <v>uni7669uE0101-JP</v>
      </c>
    </row>
    <row r="2556" spans="1:7" ht="25.05" customHeight="1" x14ac:dyDescent="0.7">
      <c r="A2556" s="6" t="s">
        <v>68216</v>
      </c>
      <c r="B2556" s="3" t="s">
        <v>66341</v>
      </c>
      <c r="C2556" s="3" t="str">
        <f t="shared" si="38"/>
        <v>癱</v>
      </c>
      <c r="D2556" s="3" t="s">
        <v>65957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27553</v>
      </c>
      <c r="G2556" s="3" t="str">
        <f>IFERROR(VLOOKUP(F2556,New_Glyph!E:G,3,0),VLOOKUP(F2556,CID_MAP!A:D,4,0))</f>
        <v>uni7671-JP</v>
      </c>
    </row>
    <row r="2557" spans="1:7" ht="25.05" customHeight="1" x14ac:dyDescent="0.7">
      <c r="A2557" s="6" t="s">
        <v>68217</v>
      </c>
      <c r="B2557" s="3" t="s">
        <v>66331</v>
      </c>
      <c r="C2557" s="3" t="str">
        <f t="shared" si="38"/>
        <v>癲</v>
      </c>
      <c r="D2557" s="3" t="s">
        <v>65957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27555</v>
      </c>
      <c r="G2557" s="3" t="str">
        <f>IFERROR(VLOOKUP(F2557,New_Glyph!E:G,3,0),VLOOKUP(F2557,CID_MAP!A:D,4,0))</f>
        <v>uni7672-JP</v>
      </c>
    </row>
    <row r="2558" spans="1:7" ht="25.05" customHeight="1" x14ac:dyDescent="0.7">
      <c r="A2558" s="6" t="s">
        <v>68217</v>
      </c>
      <c r="B2558" s="3" t="s">
        <v>66328</v>
      </c>
      <c r="C2558" s="3" t="str">
        <f t="shared" si="38"/>
        <v>癲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62450</v>
      </c>
      <c r="G2558" s="3" t="str">
        <f>IFERROR(VLOOKUP(F2558,New_Glyph!E:G,3,0),VLOOKUP(F2558,CID_MAP!A:D,4,0))</f>
        <v>uni7672uE0101-JP</v>
      </c>
    </row>
    <row r="2559" spans="1:7" ht="25.05" customHeight="1" x14ac:dyDescent="0.7">
      <c r="A2559" s="6" t="s">
        <v>68218</v>
      </c>
      <c r="B2559" s="3" t="s">
        <v>66341</v>
      </c>
      <c r="C2559" s="3" t="str">
        <f t="shared" si="38"/>
        <v>発</v>
      </c>
      <c r="D2559" s="3" t="s">
        <v>66339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27567</v>
      </c>
      <c r="G2559" s="3" t="str">
        <f>IFERROR(VLOOKUP(F2559,New_Glyph!E:G,3,0),VLOOKUP(F2559,CID_MAP!A:D,4,0))</f>
        <v>uni767A-JP</v>
      </c>
    </row>
    <row r="2560" spans="1:7" ht="25.05" customHeight="1" x14ac:dyDescent="0.7">
      <c r="A2560" s="6" t="s">
        <v>68219</v>
      </c>
      <c r="B2560" s="3" t="s">
        <v>66341</v>
      </c>
      <c r="C2560" s="3" t="str">
        <f t="shared" si="38"/>
        <v>白</v>
      </c>
      <c r="D2560" s="3" t="s">
        <v>66339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27571</v>
      </c>
      <c r="G2560" s="3" t="str">
        <f>IFERROR(VLOOKUP(F2560,New_Glyph!E:G,3,0),VLOOKUP(F2560,CID_MAP!A:D,4,0))</f>
        <v>uni767D-JP</v>
      </c>
    </row>
    <row r="2561" spans="1:7" ht="25.05" customHeight="1" x14ac:dyDescent="0.7">
      <c r="A2561" s="6" t="s">
        <v>68220</v>
      </c>
      <c r="B2561" s="3" t="s">
        <v>66341</v>
      </c>
      <c r="C2561" s="3" t="str">
        <f t="shared" si="38"/>
        <v>皀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27574</v>
      </c>
      <c r="G2561" s="3" t="str">
        <f>IFERROR(VLOOKUP(F2561,New_Glyph!E:G,3,0),VLOOKUP(F2561,CID_MAP!A:D,4,0))</f>
        <v>uni7680-JP</v>
      </c>
    </row>
    <row r="2562" spans="1:7" ht="25.05" customHeight="1" x14ac:dyDescent="0.7">
      <c r="A2562" s="6" t="s">
        <v>68221</v>
      </c>
      <c r="B2562" s="3" t="s">
        <v>66341</v>
      </c>
      <c r="C2562" s="3" t="str">
        <f t="shared" si="38"/>
        <v>皂</v>
      </c>
      <c r="D2562" s="3" t="s">
        <v>65957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27576</v>
      </c>
      <c r="G2562" s="3" t="str">
        <f>IFERROR(VLOOKUP(F2562,New_Glyph!E:G,3,0),VLOOKUP(F2562,CID_MAP!A:D,4,0))</f>
        <v>uni7682-JP</v>
      </c>
    </row>
    <row r="2563" spans="1:7" ht="25.05" customHeight="1" x14ac:dyDescent="0.7">
      <c r="A2563" s="6" t="s">
        <v>68222</v>
      </c>
      <c r="B2563" s="3" t="s">
        <v>66331</v>
      </c>
      <c r="C2563" s="3" t="str">
        <f t="shared" si="38"/>
        <v>的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27579</v>
      </c>
      <c r="G2563" s="3" t="str">
        <f>IFERROR(VLOOKUP(F2563,New_Glyph!E:G,3,0),VLOOKUP(F2563,CID_MAP!A:D,4,0))</f>
        <v>uni7684-CN</v>
      </c>
    </row>
    <row r="2564" spans="1:7" ht="25.05" customHeight="1" x14ac:dyDescent="0.7">
      <c r="A2564" s="6" t="s">
        <v>68222</v>
      </c>
      <c r="B2564" s="3" t="s">
        <v>66328</v>
      </c>
      <c r="C2564" s="3" t="str">
        <f t="shared" si="38"/>
        <v>的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62451</v>
      </c>
      <c r="G2564" s="3" t="str">
        <f>IFERROR(VLOOKUP(F2564,New_Glyph!E:G,3,0),VLOOKUP(F2564,CID_MAP!A:D,4,0))</f>
        <v>uni7684uE0101-JP</v>
      </c>
    </row>
    <row r="2565" spans="1:7" ht="25.05" customHeight="1" x14ac:dyDescent="0.7">
      <c r="A2565" s="6" t="s">
        <v>68223</v>
      </c>
      <c r="B2565" s="3" t="s">
        <v>66341</v>
      </c>
      <c r="C2565" s="3" t="str">
        <f t="shared" si="38"/>
        <v>皋</v>
      </c>
      <c r="D2565" s="3" t="s">
        <v>66339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27591</v>
      </c>
      <c r="G2565" s="3" t="str">
        <f>IFERROR(VLOOKUP(F2565,New_Glyph!E:G,3,0),VLOOKUP(F2565,CID_MAP!A:D,4,0))</f>
        <v>uni768B-JP</v>
      </c>
    </row>
    <row r="2566" spans="1:7" ht="25.05" customHeight="1" x14ac:dyDescent="0.7">
      <c r="A2566" s="6" t="s">
        <v>68224</v>
      </c>
      <c r="B2566" s="3" t="s">
        <v>66341</v>
      </c>
      <c r="C2566" s="3" t="str">
        <f t="shared" si="38"/>
        <v>皎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27595</v>
      </c>
      <c r="G2566" s="3" t="str">
        <f>IFERROR(VLOOKUP(F2566,New_Glyph!E:G,3,0),VLOOKUP(F2566,CID_MAP!A:D,4,0))</f>
        <v>uni768E-JP</v>
      </c>
    </row>
    <row r="2567" spans="1:7" ht="25.05" customHeight="1" x14ac:dyDescent="0.7">
      <c r="A2567" s="6" t="s">
        <v>68224</v>
      </c>
      <c r="B2567" s="3" t="s">
        <v>66331</v>
      </c>
      <c r="C2567" s="3" t="str">
        <f t="shared" si="38"/>
        <v>皎</v>
      </c>
      <c r="D2567" s="3" t="s">
        <v>65957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27595</v>
      </c>
      <c r="G2567" s="3" t="str">
        <f>IFERROR(VLOOKUP(F2567,New_Glyph!E:G,3,0),VLOOKUP(F2567,CID_MAP!A:D,4,0))</f>
        <v>uni768E-JP</v>
      </c>
    </row>
    <row r="2568" spans="1:7" ht="25.05" customHeight="1" x14ac:dyDescent="0.7">
      <c r="A2568" s="6" t="s">
        <v>68225</v>
      </c>
      <c r="B2568" s="3" t="s">
        <v>66331</v>
      </c>
      <c r="C2568" s="3" t="str">
        <f t="shared" si="38"/>
        <v>皓</v>
      </c>
      <c r="D2568" s="3" t="s">
        <v>65957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27603</v>
      </c>
      <c r="G2568" s="3" t="str">
        <f>IFERROR(VLOOKUP(F2568,New_Glyph!E:G,3,0),VLOOKUP(F2568,CID_MAP!A:D,4,0))</f>
        <v>uni7693-JP</v>
      </c>
    </row>
    <row r="2569" spans="1:7" ht="25.05" customHeight="1" x14ac:dyDescent="0.7">
      <c r="A2569" s="6" t="s">
        <v>68225</v>
      </c>
      <c r="B2569" s="3" t="s">
        <v>66328</v>
      </c>
      <c r="C2569" s="3" t="str">
        <f t="shared" si="38"/>
        <v>皓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62452</v>
      </c>
      <c r="G2569" s="3" t="str">
        <f>IFERROR(VLOOKUP(F2569,New_Glyph!E:G,3,0),VLOOKUP(F2569,CID_MAP!A:D,4,0))</f>
        <v>uni7693uE0101-JP</v>
      </c>
    </row>
    <row r="2570" spans="1:7" ht="25.05" customHeight="1" x14ac:dyDescent="0.7">
      <c r="A2570" s="6" t="s">
        <v>68226</v>
      </c>
      <c r="B2570" s="3" t="s">
        <v>66341</v>
      </c>
      <c r="C2570" s="3" t="str">
        <f t="shared" si="38"/>
        <v>皜</v>
      </c>
      <c r="D2570" s="3" t="s">
        <v>66339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27615</v>
      </c>
      <c r="G2570" s="3" t="str">
        <f>IFERROR(VLOOKUP(F2570,New_Glyph!E:G,3,0),VLOOKUP(F2570,CID_MAP!A:D,4,0))</f>
        <v>uni769C-JP</v>
      </c>
    </row>
    <row r="2571" spans="1:7" ht="25.05" customHeight="1" x14ac:dyDescent="0.7">
      <c r="A2571" s="6" t="s">
        <v>68227</v>
      </c>
      <c r="B2571" s="3" t="s">
        <v>66341</v>
      </c>
      <c r="C2571" s="3" t="str">
        <f t="shared" si="38"/>
        <v>皞</v>
      </c>
      <c r="D2571" s="3" t="s">
        <v>65957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27618</v>
      </c>
      <c r="G2571" s="3" t="str">
        <f>IFERROR(VLOOKUP(F2571,New_Glyph!E:G,3,0),VLOOKUP(F2571,CID_MAP!A:D,4,0))</f>
        <v>uni769E-JP</v>
      </c>
    </row>
    <row r="2572" spans="1:7" ht="25.05" customHeight="1" x14ac:dyDescent="0.7">
      <c r="A2572" s="6" t="s">
        <v>68228</v>
      </c>
      <c r="B2572" s="3" t="s">
        <v>66341</v>
      </c>
      <c r="C2572" s="3" t="str">
        <f t="shared" si="38"/>
        <v>皣</v>
      </c>
      <c r="D2572" s="3" t="s">
        <v>65957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27625</v>
      </c>
      <c r="G2572" s="3" t="str">
        <f>IFERROR(VLOOKUP(F2572,New_Glyph!E:G,3,0),VLOOKUP(F2572,CID_MAP!A:D,4,0))</f>
        <v>uni76A3-JP</v>
      </c>
    </row>
    <row r="2573" spans="1:7" ht="25.05" customHeight="1" x14ac:dyDescent="0.7">
      <c r="A2573" s="6" t="s">
        <v>68229</v>
      </c>
      <c r="B2573" s="3" t="s">
        <v>66341</v>
      </c>
      <c r="C2573" s="3" t="str">
        <f t="shared" si="38"/>
        <v>皧</v>
      </c>
      <c r="D2573" s="3" t="s">
        <v>65957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27633</v>
      </c>
      <c r="G2573" s="3" t="str">
        <f>IFERROR(VLOOKUP(F2573,New_Glyph!E:G,3,0),VLOOKUP(F2573,CID_MAP!A:D,4,0))</f>
        <v>uni76A7-CN</v>
      </c>
    </row>
    <row r="2574" spans="1:7" ht="25.05" customHeight="1" x14ac:dyDescent="0.7">
      <c r="A2574" s="6" t="s">
        <v>68230</v>
      </c>
      <c r="B2574" s="3" t="s">
        <v>66341</v>
      </c>
      <c r="C2574" s="3" t="str">
        <f t="shared" si="38"/>
        <v>皰</v>
      </c>
      <c r="D2574" s="3" t="s">
        <v>65957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27648</v>
      </c>
      <c r="G2574" s="3" t="str">
        <f>IFERROR(VLOOKUP(F2574,New_Glyph!E:G,3,0),VLOOKUP(F2574,CID_MAP!A:D,4,0))</f>
        <v>uni76B0-JP</v>
      </c>
    </row>
    <row r="2575" spans="1:7" ht="25.05" customHeight="1" x14ac:dyDescent="0.7">
      <c r="A2575" s="6" t="s">
        <v>68231</v>
      </c>
      <c r="B2575" s="3" t="s">
        <v>66331</v>
      </c>
      <c r="C2575" s="3" t="str">
        <f t="shared" si="38"/>
        <v>皴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27652</v>
      </c>
      <c r="G2575" s="3" t="str">
        <f>IFERROR(VLOOKUP(F2575,New_Glyph!E:G,3,0),VLOOKUP(F2575,CID_MAP!A:D,4,0))</f>
        <v>uni76B4-JP</v>
      </c>
    </row>
    <row r="2576" spans="1:7" ht="25.05" customHeight="1" x14ac:dyDescent="0.7">
      <c r="A2576" s="6" t="s">
        <v>68232</v>
      </c>
      <c r="B2576" s="3" t="s">
        <v>66341</v>
      </c>
      <c r="C2576" s="3" t="str">
        <f t="shared" si="38"/>
        <v>皶</v>
      </c>
      <c r="D2576" s="3" t="s">
        <v>65957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27657</v>
      </c>
      <c r="G2576" s="3" t="str">
        <f>IFERROR(VLOOKUP(F2576,New_Glyph!E:G,3,0),VLOOKUP(F2576,CID_MAP!A:D,4,0))</f>
        <v>uni76B6-JP</v>
      </c>
    </row>
    <row r="2577" spans="1:7" ht="25.05" customHeight="1" x14ac:dyDescent="0.7">
      <c r="A2577" s="6" t="s">
        <v>68233</v>
      </c>
      <c r="B2577" s="3" t="s">
        <v>66341</v>
      </c>
      <c r="C2577" s="3" t="str">
        <f t="shared" si="38"/>
        <v>皷</v>
      </c>
      <c r="D2577" s="3" t="s">
        <v>65957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27659</v>
      </c>
      <c r="G2577" s="3" t="str">
        <f>IFERROR(VLOOKUP(F2577,New_Glyph!E:G,3,0),VLOOKUP(F2577,CID_MAP!A:D,4,0))</f>
        <v>uni76B7-JP</v>
      </c>
    </row>
    <row r="2578" spans="1:7" ht="25.05" customHeight="1" x14ac:dyDescent="0.7">
      <c r="A2578" s="6" t="s">
        <v>68234</v>
      </c>
      <c r="B2578" s="3" t="s">
        <v>66331</v>
      </c>
      <c r="C2578" s="3" t="str">
        <f t="shared" si="38"/>
        <v>盆</v>
      </c>
      <c r="D2578" s="3" t="s">
        <v>65957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27678</v>
      </c>
      <c r="G2578" s="3" t="str">
        <f>IFERROR(VLOOKUP(F2578,New_Glyph!E:G,3,0),VLOOKUP(F2578,CID_MAP!A:D,4,0))</f>
        <v>uni76C6-CN</v>
      </c>
    </row>
    <row r="2579" spans="1:7" ht="25.05" customHeight="1" x14ac:dyDescent="0.7">
      <c r="A2579" s="6" t="s">
        <v>68234</v>
      </c>
      <c r="B2579" s="3" t="s">
        <v>66328</v>
      </c>
      <c r="C2579" s="3" t="str">
        <f t="shared" si="38"/>
        <v>盆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62453</v>
      </c>
      <c r="G2579" s="3" t="str">
        <f>IFERROR(VLOOKUP(F2579,New_Glyph!E:G,3,0),VLOOKUP(F2579,CID_MAP!A:D,4,0))</f>
        <v>uni76C6uE0101-JP</v>
      </c>
    </row>
    <row r="2580" spans="1:7" ht="25.05" customHeight="1" x14ac:dyDescent="0.7">
      <c r="A2580" s="6" t="s">
        <v>68235</v>
      </c>
      <c r="B2580" s="3" t="s">
        <v>66341</v>
      </c>
      <c r="C2580" s="3" t="str">
        <f t="shared" si="38"/>
        <v>盈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27681</v>
      </c>
      <c r="G2580" s="3" t="str">
        <f>IFERROR(VLOOKUP(F2580,New_Glyph!E:G,3,0),VLOOKUP(F2580,CID_MAP!A:D,4,0))</f>
        <v>uni76C8-JP</v>
      </c>
    </row>
    <row r="2581" spans="1:7" ht="25.05" customHeight="1" x14ac:dyDescent="0.7">
      <c r="A2581" s="6" t="s">
        <v>68236</v>
      </c>
      <c r="B2581" s="3" t="s">
        <v>66331</v>
      </c>
      <c r="C2581" s="3" t="str">
        <f t="shared" si="38"/>
        <v>益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27685</v>
      </c>
      <c r="G2581" s="3" t="str">
        <f>IFERROR(VLOOKUP(F2581,New_Glyph!E:G,3,0),VLOOKUP(F2581,CID_MAP!A:D,4,0))</f>
        <v>uni76CA-JP</v>
      </c>
    </row>
    <row r="2582" spans="1:7" ht="25.05" customHeight="1" x14ac:dyDescent="0.7">
      <c r="A2582" s="6" t="s">
        <v>68236</v>
      </c>
      <c r="B2582" s="3" t="s">
        <v>66328</v>
      </c>
      <c r="C2582" s="3" t="str">
        <f t="shared" si="38"/>
        <v>益</v>
      </c>
      <c r="D2582" s="3" t="s">
        <v>65957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58814</v>
      </c>
      <c r="G2582" s="3" t="str">
        <f>IFERROR(VLOOKUP(F2582,New_Glyph!E:G,3,0),VLOOKUP(F2582,CID_MAP!A:D,4,0))</f>
        <v>uniFA17-JP</v>
      </c>
    </row>
    <row r="2583" spans="1:7" ht="25.05" customHeight="1" x14ac:dyDescent="0.7">
      <c r="A2583" s="6" t="s">
        <v>68237</v>
      </c>
      <c r="B2583" s="3" t="s">
        <v>66331</v>
      </c>
      <c r="C2583" s="3" t="str">
        <f t="shared" si="38"/>
        <v>盔</v>
      </c>
      <c r="D2583" s="3" t="s">
        <v>65957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62454</v>
      </c>
      <c r="G2583" s="3" t="str">
        <f>IFERROR(VLOOKUP(F2583,New_Glyph!E:G,3,0),VLOOKUP(F2583,CID_MAP!A:D,4,0))</f>
        <v>uni76D4uE0101-JP</v>
      </c>
    </row>
    <row r="2584" spans="1:7" ht="25.05" customHeight="1" x14ac:dyDescent="0.7">
      <c r="A2584" s="6" t="s">
        <v>68237</v>
      </c>
      <c r="B2584" s="3" t="s">
        <v>66328</v>
      </c>
      <c r="C2584" s="3" t="str">
        <f t="shared" si="38"/>
        <v>盔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27699</v>
      </c>
      <c r="G2584" s="3" t="str">
        <f>IFERROR(VLOOKUP(F2584,New_Glyph!E:G,3,0),VLOOKUP(F2584,CID_MAP!A:D,4,0))</f>
        <v>uni76D4-JP</v>
      </c>
    </row>
    <row r="2585" spans="1:7" ht="25.05" customHeight="1" x14ac:dyDescent="0.7">
      <c r="A2585" s="6" t="s">
        <v>68238</v>
      </c>
      <c r="B2585" s="3" t="s">
        <v>66331</v>
      </c>
      <c r="C2585" s="3" t="str">
        <f t="shared" si="38"/>
        <v>盛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27711</v>
      </c>
      <c r="G2585" s="3" t="str">
        <f>IFERROR(VLOOKUP(F2585,New_Glyph!E:G,3,0),VLOOKUP(F2585,CID_MAP!A:D,4,0))</f>
        <v>uni76DB-JP</v>
      </c>
    </row>
    <row r="2586" spans="1:7" ht="25.05" customHeight="1" x14ac:dyDescent="0.7">
      <c r="A2586" s="6" t="s">
        <v>68238</v>
      </c>
      <c r="B2586" s="3" t="s">
        <v>66328</v>
      </c>
      <c r="C2586" s="3" t="str">
        <f t="shared" si="38"/>
        <v>盛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62455</v>
      </c>
      <c r="G2586" s="3" t="str">
        <f>IFERROR(VLOOKUP(F2586,New_Glyph!E:G,3,0),VLOOKUP(F2586,CID_MAP!A:D,4,0))</f>
        <v>uni76DBuE0101-JP</v>
      </c>
    </row>
    <row r="2587" spans="1:7" ht="25.05" customHeight="1" x14ac:dyDescent="0.7">
      <c r="A2587" s="6" t="s">
        <v>68239</v>
      </c>
      <c r="B2587" s="3" t="s">
        <v>66331</v>
      </c>
      <c r="C2587" s="3" t="str">
        <f t="shared" si="38"/>
        <v>盟</v>
      </c>
      <c r="D2587" s="3" t="s">
        <v>65957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27718</v>
      </c>
      <c r="G2587" s="3" t="str">
        <f>IFERROR(VLOOKUP(F2587,New_Glyph!E:G,3,0),VLOOKUP(F2587,CID_MAP!A:D,4,0))</f>
        <v>uni76DF-JP</v>
      </c>
    </row>
    <row r="2588" spans="1:7" ht="25.05" customHeight="1" x14ac:dyDescent="0.7">
      <c r="A2588" s="6" t="s">
        <v>68239</v>
      </c>
      <c r="B2588" s="3" t="s">
        <v>66328</v>
      </c>
      <c r="C2588" s="3" t="str">
        <f t="shared" si="38"/>
        <v>盟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62456</v>
      </c>
      <c r="G2588" s="3" t="str">
        <f>IFERROR(VLOOKUP(F2588,New_Glyph!E:G,3,0),VLOOKUP(F2588,CID_MAP!A:D,4,0))</f>
        <v>uni76DFuE0101-JP</v>
      </c>
    </row>
    <row r="2589" spans="1:7" ht="25.05" customHeight="1" x14ac:dyDescent="0.7">
      <c r="A2589" s="6" t="s">
        <v>68240</v>
      </c>
      <c r="B2589" s="3" t="s">
        <v>66341</v>
      </c>
      <c r="C2589" s="3" t="str">
        <f t="shared" si="38"/>
        <v>盡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27721</v>
      </c>
      <c r="G2589" s="3" t="str">
        <f>IFERROR(VLOOKUP(F2589,New_Glyph!E:G,3,0),VLOOKUP(F2589,CID_MAP!A:D,4,0))</f>
        <v>uni76E1-JP</v>
      </c>
    </row>
    <row r="2590" spans="1:7" ht="25.05" customHeight="1" x14ac:dyDescent="0.7">
      <c r="A2590" s="6" t="s">
        <v>68241</v>
      </c>
      <c r="B2590" s="3" t="s">
        <v>66341</v>
      </c>
      <c r="C2590" s="3" t="str">
        <f t="shared" si="38"/>
        <v>監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27723</v>
      </c>
      <c r="G2590" s="3" t="str">
        <f>IFERROR(VLOOKUP(F2590,New_Glyph!E:G,3,0),VLOOKUP(F2590,CID_MAP!A:D,4,0))</f>
        <v>uni76E3-JP</v>
      </c>
    </row>
    <row r="2591" spans="1:7" ht="25.05" customHeight="1" x14ac:dyDescent="0.7">
      <c r="A2591" s="6" t="s">
        <v>68242</v>
      </c>
      <c r="B2591" s="3" t="s">
        <v>66331</v>
      </c>
      <c r="C2591" s="3" t="str">
        <f t="shared" si="38"/>
        <v>盲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27749</v>
      </c>
      <c r="G2591" s="3" t="str">
        <f>IFERROR(VLOOKUP(F2591,New_Glyph!E:G,3,0),VLOOKUP(F2591,CID_MAP!A:D,4,0))</f>
        <v>uni76F2-JP</v>
      </c>
    </row>
    <row r="2592" spans="1:7" ht="25.05" customHeight="1" x14ac:dyDescent="0.7">
      <c r="A2592" s="6" t="s">
        <v>68242</v>
      </c>
      <c r="B2592" s="3" t="s">
        <v>66328</v>
      </c>
      <c r="C2592" s="3" t="str">
        <f t="shared" si="38"/>
        <v>盲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62457</v>
      </c>
      <c r="G2592" s="3" t="str">
        <f>IFERROR(VLOOKUP(F2592,New_Glyph!E:G,3,0),VLOOKUP(F2592,CID_MAP!A:D,4,0))</f>
        <v>uni76F2uE0101-JP</v>
      </c>
    </row>
    <row r="2593" spans="1:7" ht="25.05" customHeight="1" x14ac:dyDescent="0.7">
      <c r="A2593" s="6" t="s">
        <v>68243</v>
      </c>
      <c r="B2593" s="3" t="s">
        <v>66331</v>
      </c>
      <c r="C2593" s="3" t="str">
        <f t="shared" si="38"/>
        <v>直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27754</v>
      </c>
      <c r="G2593" s="3" t="str">
        <f>IFERROR(VLOOKUP(F2593,New_Glyph!E:G,3,0),VLOOKUP(F2593,CID_MAP!A:D,4,0))</f>
        <v>uni76F4-JP</v>
      </c>
    </row>
    <row r="2594" spans="1:7" ht="25.05" customHeight="1" x14ac:dyDescent="0.7">
      <c r="A2594" s="6" t="s">
        <v>68244</v>
      </c>
      <c r="B2594" s="3" t="s">
        <v>66341</v>
      </c>
      <c r="C2594" s="3" t="str">
        <f t="shared" si="38"/>
        <v>盻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27765</v>
      </c>
      <c r="G2594" s="3" t="str">
        <f>IFERROR(VLOOKUP(F2594,New_Glyph!E:G,3,0),VLOOKUP(F2594,CID_MAP!A:D,4,0))</f>
        <v>uni76FB-JP</v>
      </c>
    </row>
    <row r="2595" spans="1:7" ht="25.05" customHeight="1" x14ac:dyDescent="0.7">
      <c r="A2595" s="6" t="s">
        <v>68245</v>
      </c>
      <c r="B2595" s="3" t="s">
        <v>66341</v>
      </c>
      <c r="C2595" s="3" t="str">
        <f t="shared" si="38"/>
        <v>眄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27781</v>
      </c>
      <c r="G2595" s="3" t="str">
        <f>IFERROR(VLOOKUP(F2595,New_Glyph!E:G,3,0),VLOOKUP(F2595,CID_MAP!A:D,4,0))</f>
        <v>uni7704-JP</v>
      </c>
    </row>
    <row r="2596" spans="1:7" ht="25.05" customHeight="1" x14ac:dyDescent="0.7">
      <c r="A2596" s="6" t="s">
        <v>68246</v>
      </c>
      <c r="B2596" s="3" t="s">
        <v>66331</v>
      </c>
      <c r="C2596" s="3" t="str">
        <f t="shared" si="38"/>
        <v>眞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27816</v>
      </c>
      <c r="G2596" s="3" t="str">
        <f>IFERROR(VLOOKUP(F2596,New_Glyph!E:G,3,0),VLOOKUP(F2596,CID_MAP!A:D,4,0))</f>
        <v>uni771E-JP</v>
      </c>
    </row>
    <row r="2597" spans="1:7" ht="25.05" customHeight="1" x14ac:dyDescent="0.7">
      <c r="A2597" s="6" t="s">
        <v>68247</v>
      </c>
      <c r="B2597" s="3" t="s">
        <v>66331</v>
      </c>
      <c r="C2597" s="3" t="str">
        <f t="shared" si="38"/>
        <v>真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27817</v>
      </c>
      <c r="G2597" s="3" t="str">
        <f>IFERROR(VLOOKUP(F2597,New_Glyph!E:G,3,0),VLOOKUP(F2597,CID_MAP!A:D,4,0))</f>
        <v>uni771F-JP</v>
      </c>
    </row>
    <row r="2598" spans="1:7" ht="25.05" customHeight="1" x14ac:dyDescent="0.7">
      <c r="A2598" s="6" t="s">
        <v>68247</v>
      </c>
      <c r="B2598" s="3" t="s">
        <v>66327</v>
      </c>
      <c r="C2598" s="3" t="str">
        <f t="shared" si="38"/>
        <v>真</v>
      </c>
      <c r="D2598" s="3" t="s">
        <v>65957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61765</v>
      </c>
      <c r="G2598" s="3" t="str">
        <f>IFERROR(VLOOKUP(F2598,New_Glyph!E:G,3,0),VLOOKUP(F2598,CID_MAP!A:D,4,0))</f>
        <v>u2F947-JP</v>
      </c>
    </row>
    <row r="2599" spans="1:7" ht="25.05" customHeight="1" x14ac:dyDescent="0.7">
      <c r="A2599" s="6" t="s">
        <v>68248</v>
      </c>
      <c r="B2599" s="3" t="s">
        <v>66331</v>
      </c>
      <c r="C2599" s="3" t="str">
        <f t="shared" si="38"/>
        <v>眷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27850</v>
      </c>
      <c r="G2599" s="3" t="str">
        <f>IFERROR(VLOOKUP(F2599,New_Glyph!E:G,3,0),VLOOKUP(F2599,CID_MAP!A:D,4,0))</f>
        <v>uni7737-JP</v>
      </c>
    </row>
    <row r="2600" spans="1:7" ht="25.05" customHeight="1" x14ac:dyDescent="0.7">
      <c r="A2600" s="6" t="s">
        <v>68248</v>
      </c>
      <c r="B2600" s="3" t="s">
        <v>66328</v>
      </c>
      <c r="C2600" s="3" t="str">
        <f t="shared" si="38"/>
        <v>眷</v>
      </c>
      <c r="D2600" s="3" t="s">
        <v>65957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62459</v>
      </c>
      <c r="G2600" s="3" t="str">
        <f>IFERROR(VLOOKUP(F2600,New_Glyph!E:G,3,0),VLOOKUP(F2600,CID_MAP!A:D,4,0))</f>
        <v>uni7737uE0101-JP</v>
      </c>
    </row>
    <row r="2601" spans="1:7" ht="25.05" customHeight="1" x14ac:dyDescent="0.7">
      <c r="A2601" s="6" t="s">
        <v>68249</v>
      </c>
      <c r="B2601" s="3" t="s">
        <v>66341</v>
      </c>
      <c r="C2601" s="3" t="str">
        <f t="shared" si="38"/>
        <v>眹</v>
      </c>
      <c r="D2601" s="3" t="s">
        <v>66339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27854</v>
      </c>
      <c r="G2601" s="3" t="str">
        <f>IFERROR(VLOOKUP(F2601,New_Glyph!E:G,3,0),VLOOKUP(F2601,CID_MAP!A:D,4,0))</f>
        <v>uni7739-JP</v>
      </c>
    </row>
    <row r="2602" spans="1:7" ht="25.05" customHeight="1" x14ac:dyDescent="0.7">
      <c r="A2602" s="6" t="s">
        <v>68250</v>
      </c>
      <c r="B2602" s="3" t="s">
        <v>66341</v>
      </c>
      <c r="C2602" s="3" t="str">
        <f t="shared" ref="C2602:C2666" si="39">_xlfn.UNICHAR(HEX2DEC(A2602))</f>
        <v>眾</v>
      </c>
      <c r="D2602" s="3" t="s">
        <v>65957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27863</v>
      </c>
      <c r="G2602" s="3" t="str">
        <f>IFERROR(VLOOKUP(F2602,New_Glyph!E:G,3,0),VLOOKUP(F2602,CID_MAP!A:D,4,0))</f>
        <v>uni773E-JP</v>
      </c>
    </row>
    <row r="2603" spans="1:7" ht="25.05" customHeight="1" x14ac:dyDescent="0.7">
      <c r="A2603" s="6" t="s">
        <v>66259</v>
      </c>
      <c r="B2603" s="3" t="s">
        <v>65976</v>
      </c>
      <c r="C2603" s="3" t="str">
        <f t="shared" si="39"/>
        <v>眾</v>
      </c>
      <c r="D2603" s="3" t="s">
        <v>65977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27864</v>
      </c>
      <c r="G2603" s="3" t="str">
        <f>IFERROR(VLOOKUP(F2603,New_Glyph!E:G,3,0),VLOOKUP(F2603,CID_MAP!A:D,4,0))</f>
        <v>uni773E-CN</v>
      </c>
    </row>
    <row r="2604" spans="1:7" ht="25.05" customHeight="1" x14ac:dyDescent="0.7">
      <c r="A2604" s="6" t="s">
        <v>68251</v>
      </c>
      <c r="B2604" s="3" t="s">
        <v>66341</v>
      </c>
      <c r="C2604" s="3" t="str">
        <f t="shared" si="39"/>
        <v>着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27866</v>
      </c>
      <c r="G2604" s="3" t="str">
        <f>IFERROR(VLOOKUP(F2604,New_Glyph!E:G,3,0),VLOOKUP(F2604,CID_MAP!A:D,4,0))</f>
        <v>uni7740-JP</v>
      </c>
    </row>
    <row r="2605" spans="1:7" ht="25.05" customHeight="1" x14ac:dyDescent="0.7">
      <c r="A2605" s="6" t="s">
        <v>68252</v>
      </c>
      <c r="B2605" s="3" t="s">
        <v>66341</v>
      </c>
      <c r="C2605" s="3" t="str">
        <f t="shared" si="39"/>
        <v>睊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27883</v>
      </c>
      <c r="G2605" s="3" t="str">
        <f>IFERROR(VLOOKUP(F2605,New_Glyph!E:G,3,0),VLOOKUP(F2605,CID_MAP!A:D,4,0))</f>
        <v>uni774A-JP</v>
      </c>
    </row>
    <row r="2606" spans="1:7" ht="25.05" customHeight="1" x14ac:dyDescent="0.7">
      <c r="A2606" s="6" t="s">
        <v>68253</v>
      </c>
      <c r="B2606" s="3" t="s">
        <v>66341</v>
      </c>
      <c r="C2606" s="3" t="str">
        <f t="shared" si="39"/>
        <v>睛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27909</v>
      </c>
      <c r="G2606" s="3" t="str">
        <f>IFERROR(VLOOKUP(F2606,New_Glyph!E:G,3,0),VLOOKUP(F2606,CID_MAP!A:D,4,0))</f>
        <v>uni775B-JP</v>
      </c>
    </row>
    <row r="2607" spans="1:7" ht="25.05" customHeight="1" x14ac:dyDescent="0.7">
      <c r="A2607" s="6" t="s">
        <v>68254</v>
      </c>
      <c r="B2607" s="3" t="s">
        <v>66341</v>
      </c>
      <c r="C2607" s="3" t="str">
        <f t="shared" si="39"/>
        <v>睪</v>
      </c>
      <c r="D2607" s="3" t="s">
        <v>65957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27937</v>
      </c>
      <c r="G2607" s="3" t="str">
        <f>IFERROR(VLOOKUP(F2607,New_Glyph!E:G,3,0),VLOOKUP(F2607,CID_MAP!A:D,4,0))</f>
        <v>uni776A-JP</v>
      </c>
    </row>
    <row r="2608" spans="1:7" ht="25.05" customHeight="1" x14ac:dyDescent="0.7">
      <c r="A2608" s="6" t="s">
        <v>68255</v>
      </c>
      <c r="B2608" s="3" t="s">
        <v>66341</v>
      </c>
      <c r="C2608" s="3" t="str">
        <f t="shared" si="39"/>
        <v>睰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27947</v>
      </c>
      <c r="G2608" s="3" t="str">
        <f>IFERROR(VLOOKUP(F2608,New_Glyph!E:G,3,0),VLOOKUP(F2608,CID_MAP!A:D,4,0))</f>
        <v>uni7770-JP</v>
      </c>
    </row>
    <row r="2609" spans="1:7" ht="25.05" customHeight="1" x14ac:dyDescent="0.7">
      <c r="A2609" s="6" t="s">
        <v>68256</v>
      </c>
      <c r="B2609" s="3" t="s">
        <v>66341</v>
      </c>
      <c r="C2609" s="3" t="str">
        <f t="shared" si="39"/>
        <v>睹</v>
      </c>
      <c r="D2609" s="3" t="s">
        <v>65957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27957</v>
      </c>
      <c r="G2609" s="3" t="str">
        <f>IFERROR(VLOOKUP(F2609,New_Glyph!E:G,3,0),VLOOKUP(F2609,CID_MAP!A:D,4,0))</f>
        <v>uni7779-JP</v>
      </c>
    </row>
    <row r="2610" spans="1:7" ht="25.05" customHeight="1" x14ac:dyDescent="0.7">
      <c r="A2610" s="6" t="s">
        <v>68257</v>
      </c>
      <c r="B2610" s="3" t="s">
        <v>66341</v>
      </c>
      <c r="C2610" s="3" t="str">
        <f t="shared" si="39"/>
        <v>睿</v>
      </c>
      <c r="D2610" s="3" t="s">
        <v>66339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27964</v>
      </c>
      <c r="G2610" s="3" t="str">
        <f>IFERROR(VLOOKUP(F2610,New_Glyph!E:G,3,0),VLOOKUP(F2610,CID_MAP!A:D,4,0))</f>
        <v>uni777F-JP</v>
      </c>
    </row>
    <row r="2611" spans="1:7" ht="25.05" customHeight="1" x14ac:dyDescent="0.7">
      <c r="A2611" s="6" t="s">
        <v>68258</v>
      </c>
      <c r="B2611" s="3" t="s">
        <v>66341</v>
      </c>
      <c r="C2611" s="3" t="str">
        <f t="shared" si="39"/>
        <v>瞄</v>
      </c>
      <c r="D2611" s="3" t="s">
        <v>65957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27970</v>
      </c>
      <c r="G2611" s="3" t="str">
        <f>IFERROR(VLOOKUP(F2611,New_Glyph!E:G,3,0),VLOOKUP(F2611,CID_MAP!A:D,4,0))</f>
        <v>uni7784-JP</v>
      </c>
    </row>
    <row r="2612" spans="1:7" ht="25.05" customHeight="1" x14ac:dyDescent="0.7">
      <c r="A2612" s="6" t="s">
        <v>68259</v>
      </c>
      <c r="B2612" s="3" t="s">
        <v>66341</v>
      </c>
      <c r="C2612" s="3" t="str">
        <f t="shared" si="39"/>
        <v>瞋</v>
      </c>
      <c r="D2612" s="3" t="s">
        <v>65957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27983</v>
      </c>
      <c r="G2612" s="3" t="str">
        <f>IFERROR(VLOOKUP(F2612,New_Glyph!E:G,3,0),VLOOKUP(F2612,CID_MAP!A:D,4,0))</f>
        <v>uni778B-JP</v>
      </c>
    </row>
    <row r="2613" spans="1:7" ht="25.05" customHeight="1" x14ac:dyDescent="0.7">
      <c r="A2613" s="6" t="s">
        <v>68260</v>
      </c>
      <c r="B2613" s="3" t="s">
        <v>66341</v>
      </c>
      <c r="C2613" s="3" t="str">
        <f t="shared" si="39"/>
        <v>瞎</v>
      </c>
      <c r="D2613" s="3" t="s">
        <v>65957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27992</v>
      </c>
      <c r="G2613" s="3" t="str">
        <f>IFERROR(VLOOKUP(F2613,New_Glyph!E:G,3,0),VLOOKUP(F2613,CID_MAP!A:D,4,0))</f>
        <v>uni778E-JP</v>
      </c>
    </row>
    <row r="2614" spans="1:7" ht="25.05" customHeight="1" x14ac:dyDescent="0.7">
      <c r="A2614" s="6" t="s">
        <v>68261</v>
      </c>
      <c r="B2614" s="3" t="s">
        <v>66341</v>
      </c>
      <c r="C2614" s="3" t="str">
        <f t="shared" si="39"/>
        <v>瞕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28004</v>
      </c>
      <c r="G2614" s="3" t="str">
        <f>IFERROR(VLOOKUP(F2614,New_Glyph!E:G,3,0),VLOOKUP(F2614,CID_MAP!A:D,4,0))</f>
        <v>uni7795-JP</v>
      </c>
    </row>
    <row r="2615" spans="1:7" ht="25.05" customHeight="1" x14ac:dyDescent="0.7">
      <c r="A2615" s="6" t="s">
        <v>68262</v>
      </c>
      <c r="B2615" s="3" t="s">
        <v>66331</v>
      </c>
      <c r="C2615" s="3" t="str">
        <f t="shared" si="39"/>
        <v>瞢</v>
      </c>
      <c r="D2615" s="3" t="s">
        <v>65957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62463</v>
      </c>
      <c r="G2615" s="3" t="str">
        <f>IFERROR(VLOOKUP(F2615,New_Glyph!E:G,3,0),VLOOKUP(F2615,CID_MAP!A:D,4,0))</f>
        <v>uni77A2uE0101-JP</v>
      </c>
    </row>
    <row r="2616" spans="1:7" ht="25.05" customHeight="1" x14ac:dyDescent="0.7">
      <c r="A2616" s="6" t="s">
        <v>68262</v>
      </c>
      <c r="B2616" s="3" t="s">
        <v>66328</v>
      </c>
      <c r="C2616" s="3" t="str">
        <f t="shared" si="39"/>
        <v>瞢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28026</v>
      </c>
      <c r="G2616" s="3" t="str">
        <f>IFERROR(VLOOKUP(F2616,New_Glyph!E:G,3,0),VLOOKUP(F2616,CID_MAP!A:D,4,0))</f>
        <v>uni77A2-JP</v>
      </c>
    </row>
    <row r="2617" spans="1:7" ht="25.05" customHeight="1" x14ac:dyDescent="0.7">
      <c r="A2617" s="6" t="s">
        <v>68263</v>
      </c>
      <c r="B2617" s="3" t="s">
        <v>66331</v>
      </c>
      <c r="C2617" s="3" t="str">
        <f t="shared" si="39"/>
        <v>瞥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61897</v>
      </c>
      <c r="G2617" s="3" t="str">
        <f>IFERROR(VLOOKUP(F2617,New_Glyph!E:G,3,0),VLOOKUP(F2617,CID_MAP!A:D,4,0))</f>
        <v>uni77A5-JP90-JP</v>
      </c>
    </row>
    <row r="2618" spans="1:7" ht="25.05" customHeight="1" x14ac:dyDescent="0.7">
      <c r="A2618" s="6" t="s">
        <v>68263</v>
      </c>
      <c r="B2618" s="3" t="s">
        <v>66328</v>
      </c>
      <c r="C2618" s="3" t="str">
        <f t="shared" si="39"/>
        <v>瞥</v>
      </c>
      <c r="D2618" s="3" t="s">
        <v>65957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28029</v>
      </c>
      <c r="G2618" s="3" t="str">
        <f>IFERROR(VLOOKUP(F2618,New_Glyph!E:G,3,0),VLOOKUP(F2618,CID_MAP!A:D,4,0))</f>
        <v>uni77A5-JP</v>
      </c>
    </row>
    <row r="2619" spans="1:7" ht="25.05" customHeight="1" x14ac:dyDescent="0.7">
      <c r="A2619" s="6" t="s">
        <v>68264</v>
      </c>
      <c r="B2619" s="3" t="s">
        <v>66329</v>
      </c>
      <c r="C2619" s="3" t="str">
        <f t="shared" si="39"/>
        <v>瞬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62464</v>
      </c>
      <c r="G2619" s="3" t="str">
        <f>IFERROR(VLOOKUP(F2619,New_Glyph!E:G,3,0),VLOOKUP(F2619,CID_MAP!A:D,4,0))</f>
        <v>uni77ACuE0101-JP</v>
      </c>
    </row>
    <row r="2620" spans="1:7" ht="25.05" customHeight="1" x14ac:dyDescent="0.7">
      <c r="A2620" s="6" t="s">
        <v>68265</v>
      </c>
      <c r="B2620" s="3" t="s">
        <v>66341</v>
      </c>
      <c r="C2620" s="3" t="str">
        <f t="shared" si="39"/>
        <v>瞱</v>
      </c>
      <c r="D2620" s="3" t="s">
        <v>65957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28048</v>
      </c>
      <c r="G2620" s="3" t="str">
        <f>IFERROR(VLOOKUP(F2620,New_Glyph!E:G,3,0),VLOOKUP(F2620,CID_MAP!A:D,4,0))</f>
        <v>uni77B1-CN</v>
      </c>
    </row>
    <row r="2621" spans="1:7" ht="25.05" customHeight="1" x14ac:dyDescent="0.7">
      <c r="A2621" s="6" t="s">
        <v>68266</v>
      </c>
      <c r="B2621" s="3" t="s">
        <v>66341</v>
      </c>
      <c r="C2621" s="3" t="str">
        <f t="shared" si="39"/>
        <v>瞳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28052</v>
      </c>
      <c r="G2621" s="3" t="str">
        <f>IFERROR(VLOOKUP(F2621,New_Glyph!E:G,3,0),VLOOKUP(F2621,CID_MAP!A:D,4,0))</f>
        <v>uni77B3-JP</v>
      </c>
    </row>
    <row r="2622" spans="1:7" ht="25.05" customHeight="1" x14ac:dyDescent="0.7">
      <c r="A2622" s="6" t="s">
        <v>68267</v>
      </c>
      <c r="B2622" s="3" t="s">
        <v>66341</v>
      </c>
      <c r="C2622" s="3" t="str">
        <f t="shared" si="39"/>
        <v>瞵</v>
      </c>
      <c r="D2622" s="3" t="s">
        <v>65957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28056</v>
      </c>
      <c r="G2622" s="3" t="str">
        <f>IFERROR(VLOOKUP(F2622,New_Glyph!E:G,3,0),VLOOKUP(F2622,CID_MAP!A:D,4,0))</f>
        <v>uni77B5-JP</v>
      </c>
    </row>
    <row r="2623" spans="1:7" ht="25.05" customHeight="1" x14ac:dyDescent="0.7">
      <c r="A2623" s="6" t="s">
        <v>68268</v>
      </c>
      <c r="B2623" s="3" t="s">
        <v>66341</v>
      </c>
      <c r="C2623" s="3" t="str">
        <f t="shared" si="39"/>
        <v>矇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28086</v>
      </c>
      <c r="G2623" s="3" t="str">
        <f>IFERROR(VLOOKUP(F2623,New_Glyph!E:G,3,0),VLOOKUP(F2623,CID_MAP!A:D,4,0))</f>
        <v>uni77C7-JP</v>
      </c>
    </row>
    <row r="2624" spans="1:7" ht="25.05" customHeight="1" x14ac:dyDescent="0.7">
      <c r="A2624" s="6" t="s">
        <v>68269</v>
      </c>
      <c r="B2624" s="3" t="s">
        <v>66341</v>
      </c>
      <c r="C2624" s="3" t="str">
        <f t="shared" si="39"/>
        <v>矒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28106</v>
      </c>
      <c r="G2624" s="3" t="str">
        <f>IFERROR(VLOOKUP(F2624,New_Glyph!E:G,3,0),VLOOKUP(F2624,CID_MAP!A:D,4,0))</f>
        <v>uni77D2-JP</v>
      </c>
    </row>
    <row r="2625" spans="1:7" ht="25.05" customHeight="1" x14ac:dyDescent="0.7">
      <c r="A2625" s="6" t="s">
        <v>68270</v>
      </c>
      <c r="B2625" s="3" t="s">
        <v>66341</v>
      </c>
      <c r="C2625" s="3" t="str">
        <f t="shared" si="39"/>
        <v>矗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28115</v>
      </c>
      <c r="G2625" s="3" t="str">
        <f>IFERROR(VLOOKUP(F2625,New_Glyph!E:G,3,0),VLOOKUP(F2625,CID_MAP!A:D,4,0))</f>
        <v>uni77D7-JP</v>
      </c>
    </row>
    <row r="2626" spans="1:7" ht="25.05" customHeight="1" x14ac:dyDescent="0.7">
      <c r="A2626" s="6" t="s">
        <v>68271</v>
      </c>
      <c r="B2626" s="3" t="s">
        <v>66331</v>
      </c>
      <c r="C2626" s="3" t="str">
        <f t="shared" si="39"/>
        <v>矩</v>
      </c>
      <c r="D2626" s="3" t="s">
        <v>65957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28150</v>
      </c>
      <c r="G2626" s="3" t="str">
        <f>IFERROR(VLOOKUP(F2626,New_Glyph!E:G,3,0),VLOOKUP(F2626,CID_MAP!A:D,4,0))</f>
        <v>uni77E9-JP</v>
      </c>
    </row>
    <row r="2627" spans="1:7" ht="25.05" customHeight="1" x14ac:dyDescent="0.7">
      <c r="A2627" s="6" t="s">
        <v>68271</v>
      </c>
      <c r="B2627" s="3" t="s">
        <v>66328</v>
      </c>
      <c r="C2627" s="3" t="str">
        <f t="shared" si="39"/>
        <v>矩</v>
      </c>
      <c r="D2627" s="3" t="s">
        <v>65957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62465</v>
      </c>
      <c r="G2627" s="3" t="str">
        <f>IFERROR(VLOOKUP(F2627,New_Glyph!E:G,3,0),VLOOKUP(F2627,CID_MAP!A:D,4,0))</f>
        <v>uni77E9uE0101-JP</v>
      </c>
    </row>
    <row r="2628" spans="1:7" ht="25.05" customHeight="1" x14ac:dyDescent="0.7">
      <c r="A2628" s="6" t="s">
        <v>68272</v>
      </c>
      <c r="B2628" s="3" t="s">
        <v>66341</v>
      </c>
      <c r="C2628" s="3" t="str">
        <f t="shared" si="39"/>
        <v>矱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28164</v>
      </c>
      <c r="G2628" s="3" t="str">
        <f>IFERROR(VLOOKUP(F2628,New_Glyph!E:G,3,0),VLOOKUP(F2628,CID_MAP!A:D,4,0))</f>
        <v>uni77F1-JP</v>
      </c>
    </row>
    <row r="2629" spans="1:7" ht="25.05" customHeight="1" x14ac:dyDescent="0.7">
      <c r="A2629" s="6" t="s">
        <v>68273</v>
      </c>
      <c r="B2629" s="3" t="s">
        <v>66341</v>
      </c>
      <c r="C2629" s="3" t="str">
        <f t="shared" si="39"/>
        <v>石</v>
      </c>
      <c r="D2629" s="3" t="s">
        <v>66339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28170</v>
      </c>
      <c r="G2629" s="3" t="str">
        <f>IFERROR(VLOOKUP(F2629,New_Glyph!E:G,3,0),VLOOKUP(F2629,CID_MAP!A:D,4,0))</f>
        <v>uni77F3-JP</v>
      </c>
    </row>
    <row r="2630" spans="1:7" ht="25.05" customHeight="1" x14ac:dyDescent="0.7">
      <c r="A2630" s="6" t="s">
        <v>68274</v>
      </c>
      <c r="B2630" s="3" t="s">
        <v>66341</v>
      </c>
      <c r="C2630" s="3" t="str">
        <f t="shared" si="39"/>
        <v>砂</v>
      </c>
      <c r="D2630" s="3" t="s">
        <v>66339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28188</v>
      </c>
      <c r="G2630" s="3" t="str">
        <f>IFERROR(VLOOKUP(F2630,New_Glyph!E:G,3,0),VLOOKUP(F2630,CID_MAP!A:D,4,0))</f>
        <v>uni7802-JP</v>
      </c>
    </row>
    <row r="2631" spans="1:7" ht="25.05" customHeight="1" x14ac:dyDescent="0.7">
      <c r="A2631" s="6" t="s">
        <v>68275</v>
      </c>
      <c r="B2631" s="3" t="s">
        <v>66341</v>
      </c>
      <c r="C2631" s="3" t="str">
        <f t="shared" si="39"/>
        <v>砉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28196</v>
      </c>
      <c r="G2631" s="3" t="str">
        <f>IFERROR(VLOOKUP(F2631,New_Glyph!E:G,3,0),VLOOKUP(F2631,CID_MAP!A:D,4,0))</f>
        <v>uni7809-JP</v>
      </c>
    </row>
    <row r="2632" spans="1:7" ht="25.05" customHeight="1" x14ac:dyDescent="0.7">
      <c r="A2632" s="6" t="s">
        <v>68276</v>
      </c>
      <c r="B2632" s="3" t="s">
        <v>66341</v>
      </c>
      <c r="C2632" s="3" t="str">
        <f t="shared" si="39"/>
        <v>砑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28211</v>
      </c>
      <c r="G2632" s="3" t="str">
        <f>IFERROR(VLOOKUP(F2632,New_Glyph!E:G,3,0),VLOOKUP(F2632,CID_MAP!A:D,4,0))</f>
        <v>uni7811-JP</v>
      </c>
    </row>
    <row r="2633" spans="1:7" ht="25.05" customHeight="1" x14ac:dyDescent="0.7">
      <c r="A2633" s="6" t="s">
        <v>68277</v>
      </c>
      <c r="B2633" s="3" t="s">
        <v>66331</v>
      </c>
      <c r="C2633" s="3" t="str">
        <f t="shared" si="39"/>
        <v>砲</v>
      </c>
      <c r="D2633" s="3" t="s">
        <v>65957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28262</v>
      </c>
      <c r="G2633" s="3" t="str">
        <f>IFERROR(VLOOKUP(F2633,New_Glyph!E:G,3,0),VLOOKUP(F2633,CID_MAP!A:D,4,0))</f>
        <v>uni7832-JP</v>
      </c>
    </row>
    <row r="2634" spans="1:7" ht="25.05" customHeight="1" x14ac:dyDescent="0.7">
      <c r="A2634" s="6" t="s">
        <v>68278</v>
      </c>
      <c r="B2634" s="3" t="s">
        <v>66341</v>
      </c>
      <c r="C2634" s="3" t="str">
        <f t="shared" si="39"/>
        <v>硎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28295</v>
      </c>
      <c r="G2634" s="3" t="str">
        <f>IFERROR(VLOOKUP(F2634,New_Glyph!E:G,3,0),VLOOKUP(F2634,CID_MAP!A:D,4,0))</f>
        <v>uni784E-JP</v>
      </c>
    </row>
    <row r="2635" spans="1:7" ht="25.05" customHeight="1" x14ac:dyDescent="0.7">
      <c r="A2635" s="6" t="s">
        <v>68279</v>
      </c>
      <c r="B2635" s="3" t="s">
        <v>66341</v>
      </c>
      <c r="C2635" s="3" t="str">
        <f t="shared" si="39"/>
        <v>硏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28296</v>
      </c>
      <c r="G2635" s="3" t="str">
        <f>IFERROR(VLOOKUP(F2635,New_Glyph!E:G,3,0),VLOOKUP(F2635,CID_MAP!A:D,4,0))</f>
        <v>uni784F-JP</v>
      </c>
    </row>
    <row r="2636" spans="1:7" ht="25.05" customHeight="1" x14ac:dyDescent="0.7">
      <c r="A2636" s="6" t="s">
        <v>68279</v>
      </c>
      <c r="B2636" s="3" t="s">
        <v>66329</v>
      </c>
      <c r="C2636" s="3" t="str">
        <f t="shared" si="39"/>
        <v>硏</v>
      </c>
      <c r="D2636" s="3" t="s">
        <v>66535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28296</v>
      </c>
      <c r="G2636" s="3" t="str">
        <f>IFERROR(VLOOKUP(F2636,New_Glyph!E:G,3,0),VLOOKUP(F2636,CID_MAP!A:D,4,0))</f>
        <v>uni784F-JP</v>
      </c>
    </row>
    <row r="2637" spans="1:7" ht="25.05" customHeight="1" x14ac:dyDescent="0.7">
      <c r="A2637" s="6" t="s">
        <v>68280</v>
      </c>
      <c r="B2637" s="3" t="s">
        <v>66331</v>
      </c>
      <c r="C2637" s="3" t="str">
        <f t="shared" si="39"/>
        <v>硝</v>
      </c>
      <c r="D2637" s="3" t="s">
        <v>65957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28310</v>
      </c>
      <c r="G2637" s="3" t="str">
        <f>IFERROR(VLOOKUP(F2637,New_Glyph!E:G,3,0),VLOOKUP(F2637,CID_MAP!A:D,4,0))</f>
        <v>uni785D-JP</v>
      </c>
    </row>
    <row r="2638" spans="1:7" ht="25.05" customHeight="1" x14ac:dyDescent="0.7">
      <c r="A2638" s="6" t="s">
        <v>68280</v>
      </c>
      <c r="B2638" s="3" t="s">
        <v>66328</v>
      </c>
      <c r="C2638" s="3" t="str">
        <f t="shared" si="39"/>
        <v>硝</v>
      </c>
      <c r="D2638" s="3" t="s">
        <v>65957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62467</v>
      </c>
      <c r="G2638" s="3" t="str">
        <f>IFERROR(VLOOKUP(F2638,New_Glyph!E:G,3,0),VLOOKUP(F2638,CID_MAP!A:D,4,0))</f>
        <v>uni785DuE0101-JP</v>
      </c>
    </row>
    <row r="2639" spans="1:7" ht="25.05" customHeight="1" x14ac:dyDescent="0.7">
      <c r="A2639" s="6" t="s">
        <v>68281</v>
      </c>
      <c r="B2639" s="3" t="s">
        <v>66341</v>
      </c>
      <c r="C2639" s="3" t="str">
        <f t="shared" si="39"/>
        <v>硞</v>
      </c>
      <c r="D2639" s="3" t="s">
        <v>66339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28312</v>
      </c>
      <c r="G2639" s="3" t="str">
        <f>IFERROR(VLOOKUP(F2639,New_Glyph!E:G,3,0),VLOOKUP(F2639,CID_MAP!A:D,4,0))</f>
        <v>uni785E-JP</v>
      </c>
    </row>
    <row r="2640" spans="1:7" ht="25.05" customHeight="1" x14ac:dyDescent="0.7">
      <c r="A2640" s="6" t="s">
        <v>68282</v>
      </c>
      <c r="B2640" s="3" t="s">
        <v>66341</v>
      </c>
      <c r="C2640" s="3" t="str">
        <f t="shared" si="39"/>
        <v>硫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28330</v>
      </c>
      <c r="G2640" s="3" t="str">
        <f>IFERROR(VLOOKUP(F2640,New_Glyph!E:G,3,0),VLOOKUP(F2640,CID_MAP!A:D,4,0))</f>
        <v>uni786B-JP</v>
      </c>
    </row>
    <row r="2641" spans="1:7" ht="25.05" customHeight="1" x14ac:dyDescent="0.7">
      <c r="A2641" s="6" t="s">
        <v>68283</v>
      </c>
      <c r="B2641" s="3" t="s">
        <v>66331</v>
      </c>
      <c r="C2641" s="3" t="str">
        <f t="shared" si="39"/>
        <v>硬</v>
      </c>
      <c r="D2641" s="3" t="s">
        <v>65957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28333</v>
      </c>
      <c r="G2641" s="3" t="str">
        <f>IFERROR(VLOOKUP(F2641,New_Glyph!E:G,3,0),VLOOKUP(F2641,CID_MAP!A:D,4,0))</f>
        <v>uni786C-JP</v>
      </c>
    </row>
    <row r="2642" spans="1:7" ht="25.05" customHeight="1" x14ac:dyDescent="0.7">
      <c r="A2642" s="6" t="s">
        <v>68283</v>
      </c>
      <c r="B2642" s="3" t="s">
        <v>66328</v>
      </c>
      <c r="C2642" s="3" t="str">
        <f t="shared" si="39"/>
        <v>硬</v>
      </c>
      <c r="D2642" s="3" t="s">
        <v>65957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62468</v>
      </c>
      <c r="G2642" s="3" t="str">
        <f>IFERROR(VLOOKUP(F2642,New_Glyph!E:G,3,0),VLOOKUP(F2642,CID_MAP!A:D,4,0))</f>
        <v>uni786CuE0101-JP</v>
      </c>
    </row>
    <row r="2643" spans="1:7" ht="25.05" customHeight="1" x14ac:dyDescent="0.7">
      <c r="A2643" s="6" t="s">
        <v>68284</v>
      </c>
      <c r="B2643" s="3" t="s">
        <v>66341</v>
      </c>
      <c r="C2643" s="3" t="str">
        <f t="shared" si="39"/>
        <v>确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28336</v>
      </c>
      <c r="G2643" s="3" t="str">
        <f>IFERROR(VLOOKUP(F2643,New_Glyph!E:G,3,0),VLOOKUP(F2643,CID_MAP!A:D,4,0))</f>
        <v>uni786E-JP</v>
      </c>
    </row>
    <row r="2644" spans="1:7" ht="25.05" customHeight="1" x14ac:dyDescent="0.7">
      <c r="A2644" s="6" t="s">
        <v>68285</v>
      </c>
      <c r="B2644" s="3" t="s">
        <v>66341</v>
      </c>
      <c r="C2644" s="3" t="str">
        <f t="shared" si="39"/>
        <v>硴</v>
      </c>
      <c r="D2644" s="3" t="s">
        <v>65957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28344</v>
      </c>
      <c r="G2644" s="3" t="str">
        <f>IFERROR(VLOOKUP(F2644,New_Glyph!E:G,3,0),VLOOKUP(F2644,CID_MAP!A:D,4,0))</f>
        <v>uni7874-JP</v>
      </c>
    </row>
    <row r="2645" spans="1:7" ht="25.05" customHeight="1" x14ac:dyDescent="0.7">
      <c r="A2645" s="6" t="s">
        <v>68286</v>
      </c>
      <c r="B2645" s="3" t="s">
        <v>66341</v>
      </c>
      <c r="C2645" s="3" t="str">
        <f t="shared" si="39"/>
        <v>硺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28352</v>
      </c>
      <c r="G2645" s="3" t="str">
        <f>IFERROR(VLOOKUP(F2645,New_Glyph!E:G,3,0),VLOOKUP(F2645,CID_MAP!A:D,4,0))</f>
        <v>uni787A-JP</v>
      </c>
    </row>
    <row r="2646" spans="1:7" ht="25.05" customHeight="1" x14ac:dyDescent="0.7">
      <c r="A2646" s="6" t="s">
        <v>68287</v>
      </c>
      <c r="B2646" s="3" t="s">
        <v>66331</v>
      </c>
      <c r="C2646" s="3" t="str">
        <f t="shared" si="39"/>
        <v>硼</v>
      </c>
      <c r="D2646" s="3" t="s">
        <v>65957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28358</v>
      </c>
      <c r="G2646" s="3" t="str">
        <f>IFERROR(VLOOKUP(F2646,New_Glyph!E:G,3,0),VLOOKUP(F2646,CID_MAP!A:D,4,0))</f>
        <v>uni787C-JP</v>
      </c>
    </row>
    <row r="2647" spans="1:7" ht="25.05" customHeight="1" x14ac:dyDescent="0.7">
      <c r="A2647" s="6" t="s">
        <v>68287</v>
      </c>
      <c r="B2647" s="3" t="s">
        <v>66328</v>
      </c>
      <c r="C2647" s="3" t="str">
        <f t="shared" si="39"/>
        <v>硼</v>
      </c>
      <c r="D2647" s="3" t="s">
        <v>65957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62469</v>
      </c>
      <c r="G2647" s="3" t="str">
        <f>IFERROR(VLOOKUP(F2647,New_Glyph!E:G,3,0),VLOOKUP(F2647,CID_MAP!A:D,4,0))</f>
        <v>uni787CuE0101-JP</v>
      </c>
    </row>
    <row r="2648" spans="1:7" ht="25.05" customHeight="1" x14ac:dyDescent="0.7">
      <c r="A2648" s="6" t="s">
        <v>68288</v>
      </c>
      <c r="B2648" s="3" t="s">
        <v>66341</v>
      </c>
      <c r="C2648" s="3" t="str">
        <f t="shared" si="39"/>
        <v>碌</v>
      </c>
      <c r="D2648" s="3" t="s">
        <v>65957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28382</v>
      </c>
      <c r="G2648" s="3" t="str">
        <f>IFERROR(VLOOKUP(F2648,New_Glyph!E:G,3,0),VLOOKUP(F2648,CID_MAP!A:D,4,0))</f>
        <v>uni788C-JP</v>
      </c>
    </row>
    <row r="2649" spans="1:7" ht="25.05" customHeight="1" x14ac:dyDescent="0.7">
      <c r="A2649" s="6" t="s">
        <v>68289</v>
      </c>
      <c r="B2649" s="3" t="s">
        <v>66331</v>
      </c>
      <c r="C2649" s="3" t="str">
        <f t="shared" si="39"/>
        <v>碑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28392</v>
      </c>
      <c r="G2649" s="3" t="str">
        <f>IFERROR(VLOOKUP(F2649,New_Glyph!E:G,3,0),VLOOKUP(F2649,CID_MAP!A:D,4,0))</f>
        <v>uni7891-JP</v>
      </c>
    </row>
    <row r="2650" spans="1:7" ht="25.05" customHeight="1" x14ac:dyDescent="0.7">
      <c r="A2650" s="6" t="s">
        <v>68289</v>
      </c>
      <c r="B2650" s="3" t="s">
        <v>66328</v>
      </c>
      <c r="C2650" s="3" t="str">
        <f t="shared" si="39"/>
        <v>碑</v>
      </c>
      <c r="D2650" s="3" t="s">
        <v>65957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58866</v>
      </c>
      <c r="G2650" s="3" t="str">
        <f>IFERROR(VLOOKUP(F2650,New_Glyph!E:G,3,0),VLOOKUP(F2650,CID_MAP!A:D,4,0))</f>
        <v>uniFA4B-JP</v>
      </c>
    </row>
    <row r="2651" spans="1:7" ht="25.05" customHeight="1" x14ac:dyDescent="0.7">
      <c r="A2651" s="6" t="s">
        <v>68290</v>
      </c>
      <c r="B2651" s="3" t="s">
        <v>66341</v>
      </c>
      <c r="C2651" s="3" t="str">
        <f t="shared" si="39"/>
        <v>碣</v>
      </c>
      <c r="D2651" s="3" t="s">
        <v>65957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28418</v>
      </c>
      <c r="G2651" s="3" t="str">
        <f>IFERROR(VLOOKUP(F2651,New_Glyph!E:G,3,0),VLOOKUP(F2651,CID_MAP!A:D,4,0))</f>
        <v>uni78A3-JP</v>
      </c>
    </row>
    <row r="2652" spans="1:7" ht="25.05" customHeight="1" x14ac:dyDescent="0.7">
      <c r="A2652" s="6" t="s">
        <v>68291</v>
      </c>
      <c r="B2652" s="3" t="s">
        <v>66341</v>
      </c>
      <c r="C2652" s="3" t="str">
        <f t="shared" si="39"/>
        <v>碤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28422</v>
      </c>
      <c r="G2652" s="3" t="str">
        <f>IFERROR(VLOOKUP(F2652,New_Glyph!E:G,3,0),VLOOKUP(F2652,CID_MAP!A:D,4,0))</f>
        <v>uni78A4-JP</v>
      </c>
    </row>
    <row r="2653" spans="1:7" ht="25.05" customHeight="1" x14ac:dyDescent="0.7">
      <c r="A2653" s="6" t="s">
        <v>68292</v>
      </c>
      <c r="B2653" s="3" t="s">
        <v>66341</v>
      </c>
      <c r="C2653" s="3" t="str">
        <f t="shared" si="39"/>
        <v>碪</v>
      </c>
      <c r="D2653" s="3" t="s">
        <v>66339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28431</v>
      </c>
      <c r="G2653" s="3" t="str">
        <f>IFERROR(VLOOKUP(F2653,New_Glyph!E:G,3,0),VLOOKUP(F2653,CID_MAP!A:D,4,0))</f>
        <v>uni78AA-JP</v>
      </c>
    </row>
    <row r="2654" spans="1:7" ht="25.05" customHeight="1" x14ac:dyDescent="0.7">
      <c r="A2654" s="6" t="s">
        <v>68293</v>
      </c>
      <c r="B2654" s="3" t="s">
        <v>66341</v>
      </c>
      <c r="C2654" s="3" t="str">
        <f t="shared" si="39"/>
        <v>碰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28439</v>
      </c>
      <c r="G2654" s="3" t="str">
        <f>IFERROR(VLOOKUP(F2654,New_Glyph!E:G,3,0),VLOOKUP(F2654,CID_MAP!A:D,4,0))</f>
        <v>uni78B0-JP</v>
      </c>
    </row>
    <row r="2655" spans="1:7" ht="25.05" customHeight="1" x14ac:dyDescent="0.7">
      <c r="A2655" s="6" t="s">
        <v>68294</v>
      </c>
      <c r="B2655" s="3" t="s">
        <v>66341</v>
      </c>
      <c r="C2655" s="3" t="str">
        <f t="shared" si="39"/>
        <v>確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28457</v>
      </c>
      <c r="G2655" s="3" t="str">
        <f>IFERROR(VLOOKUP(F2655,New_Glyph!E:G,3,0),VLOOKUP(F2655,CID_MAP!A:D,4,0))</f>
        <v>uni78BA-JP</v>
      </c>
    </row>
    <row r="2656" spans="1:7" ht="25.05" customHeight="1" x14ac:dyDescent="0.7">
      <c r="A2656" s="6" t="s">
        <v>68295</v>
      </c>
      <c r="B2656" s="3" t="s">
        <v>66341</v>
      </c>
      <c r="C2656" s="3" t="str">
        <f t="shared" si="39"/>
        <v>碻</v>
      </c>
      <c r="D2656" s="3" t="s">
        <v>66339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28459</v>
      </c>
      <c r="G2656" s="3" t="str">
        <f>IFERROR(VLOOKUP(F2656,New_Glyph!E:G,3,0),VLOOKUP(F2656,CID_MAP!A:D,4,0))</f>
        <v>uni78BB-JP</v>
      </c>
    </row>
    <row r="2657" spans="1:7" ht="25.05" customHeight="1" x14ac:dyDescent="0.7">
      <c r="A2657" s="6" t="s">
        <v>68296</v>
      </c>
      <c r="B2657" s="3" t="s">
        <v>66341</v>
      </c>
      <c r="C2657" s="3" t="str">
        <f t="shared" si="39"/>
        <v>磁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28468</v>
      </c>
      <c r="G2657" s="3" t="str">
        <f>IFERROR(VLOOKUP(F2657,New_Glyph!E:G,3,0),VLOOKUP(F2657,CID_MAP!A:D,4,0))</f>
        <v>uni78C1-JP</v>
      </c>
    </row>
    <row r="2658" spans="1:7" ht="25.05" customHeight="1" x14ac:dyDescent="0.7">
      <c r="A2658" s="6" t="s">
        <v>68297</v>
      </c>
      <c r="B2658" s="3" t="s">
        <v>66341</v>
      </c>
      <c r="C2658" s="3" t="str">
        <f t="shared" si="39"/>
        <v>磅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28474</v>
      </c>
      <c r="G2658" s="3" t="str">
        <f>IFERROR(VLOOKUP(F2658,New_Glyph!E:G,3,0),VLOOKUP(F2658,CID_MAP!A:D,4,0))</f>
        <v>uni78C5-JP</v>
      </c>
    </row>
    <row r="2659" spans="1:7" ht="25.05" customHeight="1" x14ac:dyDescent="0.7">
      <c r="A2659" s="6" t="s">
        <v>68298</v>
      </c>
      <c r="B2659" s="3" t="s">
        <v>66341</v>
      </c>
      <c r="C2659" s="3" t="str">
        <f t="shared" si="39"/>
        <v>磌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28489</v>
      </c>
      <c r="G2659" s="3" t="str">
        <f>IFERROR(VLOOKUP(F2659,New_Glyph!E:G,3,0),VLOOKUP(F2659,CID_MAP!A:D,4,0))</f>
        <v>uni78CC-JP</v>
      </c>
    </row>
    <row r="2660" spans="1:7" ht="25.05" customHeight="1" x14ac:dyDescent="0.7">
      <c r="A2660" s="6" t="s">
        <v>68299</v>
      </c>
      <c r="B2660" s="3" t="s">
        <v>66341</v>
      </c>
      <c r="C2660" s="3" t="str">
        <f t="shared" si="39"/>
        <v>磓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28506</v>
      </c>
      <c r="G2660" s="3" t="str">
        <f>IFERROR(VLOOKUP(F2660,New_Glyph!E:G,3,0),VLOOKUP(F2660,CID_MAP!A:D,4,0))</f>
        <v>uni78D3-JP</v>
      </c>
    </row>
    <row r="2661" spans="1:7" ht="25.05" customHeight="1" x14ac:dyDescent="0.7">
      <c r="A2661" s="6" t="s">
        <v>68300</v>
      </c>
      <c r="B2661" s="3" t="s">
        <v>66331</v>
      </c>
      <c r="C2661" s="3" t="str">
        <f t="shared" si="39"/>
        <v>磔</v>
      </c>
      <c r="D2661" s="3" t="s">
        <v>65957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28509</v>
      </c>
      <c r="G2661" s="3" t="str">
        <f>IFERROR(VLOOKUP(F2661,New_Glyph!E:G,3,0),VLOOKUP(F2661,CID_MAP!A:D,4,0))</f>
        <v>uni78D4-JP</v>
      </c>
    </row>
    <row r="2662" spans="1:7" ht="25.05" customHeight="1" x14ac:dyDescent="0.7">
      <c r="A2662" s="6" t="s">
        <v>68300</v>
      </c>
      <c r="B2662" s="3" t="s">
        <v>66329</v>
      </c>
      <c r="C2662" s="3" t="str">
        <f t="shared" si="39"/>
        <v>磔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62470</v>
      </c>
      <c r="G2662" s="3" t="str">
        <f>IFERROR(VLOOKUP(F2662,New_Glyph!E:G,3,0),VLOOKUP(F2662,CID_MAP!A:D,4,0))</f>
        <v>uni78D4uE0101-JP</v>
      </c>
    </row>
    <row r="2663" spans="1:7" ht="25.05" customHeight="1" x14ac:dyDescent="0.7">
      <c r="A2663" s="6" t="s">
        <v>68301</v>
      </c>
      <c r="B2663" s="3" t="s">
        <v>66331</v>
      </c>
      <c r="C2663" s="3" t="str">
        <f t="shared" si="39"/>
        <v>磨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28542</v>
      </c>
      <c r="G2663" s="3" t="str">
        <f>IFERROR(VLOOKUP(F2663,New_Glyph!E:G,3,0),VLOOKUP(F2663,CID_MAP!A:D,4,0))</f>
        <v>uni78E8-JP</v>
      </c>
    </row>
    <row r="2664" spans="1:7" ht="25.05" customHeight="1" x14ac:dyDescent="0.7">
      <c r="A2664" s="6" t="s">
        <v>68301</v>
      </c>
      <c r="B2664" s="3" t="s">
        <v>66328</v>
      </c>
      <c r="C2664" s="3" t="str">
        <f t="shared" si="39"/>
        <v>磨</v>
      </c>
      <c r="D2664" s="3" t="s">
        <v>65957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62471</v>
      </c>
      <c r="G2664" s="3" t="str">
        <f>IFERROR(VLOOKUP(F2664,New_Glyph!E:G,3,0),VLOOKUP(F2664,CID_MAP!A:D,4,0))</f>
        <v>uni78E8uE0101-JP</v>
      </c>
    </row>
    <row r="2665" spans="1:7" ht="25.05" customHeight="1" x14ac:dyDescent="0.7">
      <c r="A2665" s="6" t="s">
        <v>68302</v>
      </c>
      <c r="B2665" s="3" t="s">
        <v>66331</v>
      </c>
      <c r="C2665" s="3" t="str">
        <f t="shared" si="39"/>
        <v>磯</v>
      </c>
      <c r="D2665" s="3" t="s">
        <v>65957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28556</v>
      </c>
      <c r="G2665" s="3" t="str">
        <f>IFERROR(VLOOKUP(F2665,New_Glyph!E:G,3,0),VLOOKUP(F2665,CID_MAP!A:D,4,0))</f>
        <v>uni78EF-JP</v>
      </c>
    </row>
    <row r="2666" spans="1:7" ht="25.05" customHeight="1" x14ac:dyDescent="0.7">
      <c r="A2666" s="6" t="s">
        <v>68302</v>
      </c>
      <c r="B2666" s="3" t="s">
        <v>66328</v>
      </c>
      <c r="C2666" s="3" t="str">
        <f t="shared" si="39"/>
        <v>磯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62472</v>
      </c>
      <c r="G2666" s="3" t="str">
        <f>IFERROR(VLOOKUP(F2666,New_Glyph!E:G,3,0),VLOOKUP(F2666,CID_MAP!A:D,4,0))</f>
        <v>uni78EFuE0101-JP</v>
      </c>
    </row>
    <row r="2667" spans="1:7" ht="25.05" customHeight="1" x14ac:dyDescent="0.7">
      <c r="A2667" s="6" t="s">
        <v>68303</v>
      </c>
      <c r="B2667" s="3" t="s">
        <v>66341</v>
      </c>
      <c r="C2667" s="3" t="str">
        <f t="shared" ref="C2667:C2730" si="40">_xlfn.UNICHAR(HEX2DEC(A2667))</f>
        <v>磷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28570</v>
      </c>
      <c r="G2667" s="3" t="str">
        <f>IFERROR(VLOOKUP(F2667,New_Glyph!E:G,3,0),VLOOKUP(F2667,CID_MAP!A:D,4,0))</f>
        <v>uni78F7-JP</v>
      </c>
    </row>
    <row r="2668" spans="1:7" ht="25.05" customHeight="1" x14ac:dyDescent="0.7">
      <c r="A2668" s="6" t="s">
        <v>68304</v>
      </c>
      <c r="B2668" s="3" t="s">
        <v>66341</v>
      </c>
      <c r="C2668" s="3" t="str">
        <f t="shared" si="40"/>
        <v>磹</v>
      </c>
      <c r="D2668" s="3" t="s">
        <v>65957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28575</v>
      </c>
      <c r="G2668" s="3" t="str">
        <f>IFERROR(VLOOKUP(F2668,New_Glyph!E:G,3,0),VLOOKUP(F2668,CID_MAP!A:D,4,0))</f>
        <v>uni78F9-JP</v>
      </c>
    </row>
    <row r="2669" spans="1:7" ht="25.05" customHeight="1" x14ac:dyDescent="0.7">
      <c r="A2669" s="6" t="s">
        <v>68305</v>
      </c>
      <c r="B2669" s="3" t="s">
        <v>66341</v>
      </c>
      <c r="C2669" s="3" t="str">
        <f t="shared" si="40"/>
        <v>礇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28596</v>
      </c>
      <c r="G2669" s="3" t="str">
        <f>IFERROR(VLOOKUP(F2669,New_Glyph!E:G,3,0),VLOOKUP(F2669,CID_MAP!A:D,4,0))</f>
        <v>uni7907-JP</v>
      </c>
    </row>
    <row r="2670" spans="1:7" ht="25.05" customHeight="1" x14ac:dyDescent="0.7">
      <c r="A2670" s="6" t="s">
        <v>68306</v>
      </c>
      <c r="B2670" s="3" t="s">
        <v>66341</v>
      </c>
      <c r="C2670" s="3" t="str">
        <f t="shared" si="40"/>
        <v>礚</v>
      </c>
      <c r="D2670" s="3" t="s">
        <v>65957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28620</v>
      </c>
      <c r="G2670" s="3" t="str">
        <f>IFERROR(VLOOKUP(F2670,New_Glyph!E:G,3,0),VLOOKUP(F2670,CID_MAP!A:D,4,0))</f>
        <v>uni791A-JP</v>
      </c>
    </row>
    <row r="2671" spans="1:7" ht="25.05" customHeight="1" x14ac:dyDescent="0.7">
      <c r="A2671" s="6" t="s">
        <v>68307</v>
      </c>
      <c r="B2671" s="3" t="s">
        <v>66341</v>
      </c>
      <c r="C2671" s="3" t="str">
        <f t="shared" si="40"/>
        <v>礞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28630</v>
      </c>
      <c r="G2671" s="3" t="str">
        <f>IFERROR(VLOOKUP(F2671,New_Glyph!E:G,3,0),VLOOKUP(F2671,CID_MAP!A:D,4,0))</f>
        <v>uni791E-JP</v>
      </c>
    </row>
    <row r="2672" spans="1:7" ht="25.05" customHeight="1" x14ac:dyDescent="0.7">
      <c r="A2672" s="6" t="s">
        <v>68308</v>
      </c>
      <c r="B2672" s="3" t="s">
        <v>66341</v>
      </c>
      <c r="C2672" s="3" t="str">
        <f t="shared" si="40"/>
        <v>礠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28635</v>
      </c>
      <c r="G2672" s="3" t="str">
        <f>IFERROR(VLOOKUP(F2672,New_Glyph!E:G,3,0),VLOOKUP(F2672,CID_MAP!A:D,4,0))</f>
        <v>uni7920-JP</v>
      </c>
    </row>
    <row r="2673" spans="1:7" ht="25.05" customHeight="1" x14ac:dyDescent="0.7">
      <c r="A2673" s="6" t="s">
        <v>68309</v>
      </c>
      <c r="B2673" s="3" t="s">
        <v>66341</v>
      </c>
      <c r="C2673" s="3" t="str">
        <f t="shared" si="40"/>
        <v>礦</v>
      </c>
      <c r="D2673" s="3" t="s">
        <v>65957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28647</v>
      </c>
      <c r="G2673" s="3" t="str">
        <f>IFERROR(VLOOKUP(F2673,New_Glyph!E:G,3,0),VLOOKUP(F2673,CID_MAP!A:D,4,0))</f>
        <v>uni7926-JP</v>
      </c>
    </row>
    <row r="2674" spans="1:7" ht="25.05" customHeight="1" x14ac:dyDescent="0.7">
      <c r="A2674" s="6" t="s">
        <v>68310</v>
      </c>
      <c r="B2674" s="3" t="s">
        <v>66331</v>
      </c>
      <c r="C2674" s="3" t="str">
        <f t="shared" si="40"/>
        <v>礪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28654</v>
      </c>
      <c r="G2674" s="3" t="str">
        <f>IFERROR(VLOOKUP(F2674,New_Glyph!E:G,3,0),VLOOKUP(F2674,CID_MAP!A:D,4,0))</f>
        <v>uni792A-JP</v>
      </c>
    </row>
    <row r="2675" spans="1:7" ht="25.05" customHeight="1" x14ac:dyDescent="0.7">
      <c r="A2675" s="6" t="s">
        <v>68311</v>
      </c>
      <c r="B2675" s="3" t="s">
        <v>66341</v>
      </c>
      <c r="C2675" s="3" t="str">
        <f t="shared" si="40"/>
        <v>礮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28664</v>
      </c>
      <c r="G2675" s="3" t="str">
        <f>IFERROR(VLOOKUP(F2675,New_Glyph!E:G,3,0),VLOOKUP(F2675,CID_MAP!A:D,4,0))</f>
        <v>uni792E-JP</v>
      </c>
    </row>
    <row r="2676" spans="1:7" ht="25.05" customHeight="1" x14ac:dyDescent="0.7">
      <c r="A2676" s="6" t="s">
        <v>68311</v>
      </c>
      <c r="B2676" s="3" t="s">
        <v>66331</v>
      </c>
      <c r="C2676" s="3" t="str">
        <f t="shared" si="40"/>
        <v>礮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28664</v>
      </c>
      <c r="G2676" s="3" t="str">
        <f>IFERROR(VLOOKUP(F2676,New_Glyph!E:G,3,0),VLOOKUP(F2676,CID_MAP!A:D,4,0))</f>
        <v>uni792E-JP</v>
      </c>
    </row>
    <row r="2677" spans="1:7" ht="25.05" customHeight="1" x14ac:dyDescent="0.7">
      <c r="A2677" s="6" t="s">
        <v>68312</v>
      </c>
      <c r="B2677" s="3" t="s">
        <v>66341</v>
      </c>
      <c r="C2677" s="3" t="str">
        <f t="shared" si="40"/>
        <v>礱</v>
      </c>
      <c r="D2677" s="3" t="s">
        <v>65957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28669</v>
      </c>
      <c r="G2677" s="3" t="str">
        <f>IFERROR(VLOOKUP(F2677,New_Glyph!E:G,3,0),VLOOKUP(F2677,CID_MAP!A:D,4,0))</f>
        <v>uni7931-JP</v>
      </c>
    </row>
    <row r="2678" spans="1:7" ht="25.05" customHeight="1" x14ac:dyDescent="0.7">
      <c r="A2678" s="6" t="s">
        <v>68313</v>
      </c>
      <c r="B2678" s="3" t="s">
        <v>66331</v>
      </c>
      <c r="C2678" s="3" t="str">
        <f t="shared" si="40"/>
        <v>礴</v>
      </c>
      <c r="D2678" s="3" t="s">
        <v>65957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62474</v>
      </c>
      <c r="G2678" s="3" t="str">
        <f>IFERROR(VLOOKUP(F2678,New_Glyph!E:G,3,0),VLOOKUP(F2678,CID_MAP!A:D,4,0))</f>
        <v>uni7934uE0101-JP</v>
      </c>
    </row>
    <row r="2679" spans="1:7" ht="25.05" customHeight="1" x14ac:dyDescent="0.7">
      <c r="A2679" s="6" t="s">
        <v>68313</v>
      </c>
      <c r="B2679" s="3" t="s">
        <v>66329</v>
      </c>
      <c r="C2679" s="3" t="str">
        <f t="shared" si="40"/>
        <v>礴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28675</v>
      </c>
      <c r="G2679" s="3" t="str">
        <f>IFERROR(VLOOKUP(F2679,New_Glyph!E:G,3,0),VLOOKUP(F2679,CID_MAP!A:D,4,0))</f>
        <v>uni7934-JP</v>
      </c>
    </row>
    <row r="2680" spans="1:7" ht="25.05" customHeight="1" x14ac:dyDescent="0.7">
      <c r="A2680" s="6" t="s">
        <v>68314</v>
      </c>
      <c r="B2680" s="3" t="s">
        <v>66331</v>
      </c>
      <c r="C2680" s="3" t="str">
        <f t="shared" si="40"/>
        <v>示</v>
      </c>
      <c r="D2680" s="3" t="s">
        <v>66339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28685</v>
      </c>
      <c r="G2680" s="3" t="str">
        <f>IFERROR(VLOOKUP(F2680,New_Glyph!E:G,3,0),VLOOKUP(F2680,CID_MAP!A:D,4,0))</f>
        <v>uni793A-JP</v>
      </c>
    </row>
    <row r="2681" spans="1:7" ht="25.05" customHeight="1" x14ac:dyDescent="0.7">
      <c r="A2681" s="6" t="s">
        <v>68315</v>
      </c>
      <c r="B2681" s="3" t="s">
        <v>66331</v>
      </c>
      <c r="C2681" s="3" t="str">
        <f t="shared" si="40"/>
        <v>礼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28689</v>
      </c>
      <c r="G2681" s="3" t="str">
        <f>IFERROR(VLOOKUP(F2681,New_Glyph!E:G,3,0),VLOOKUP(F2681,CID_MAP!A:D,4,0))</f>
        <v>uni793C-JP</v>
      </c>
    </row>
    <row r="2682" spans="1:7" ht="25.05" customHeight="1" x14ac:dyDescent="0.7">
      <c r="A2682" s="6" t="s">
        <v>68315</v>
      </c>
      <c r="B2682" s="3" t="s">
        <v>66328</v>
      </c>
      <c r="C2682" s="3" t="str">
        <f t="shared" si="40"/>
        <v>礼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58815</v>
      </c>
      <c r="G2682" s="3" t="str">
        <f>IFERROR(VLOOKUP(F2682,New_Glyph!E:G,3,0),VLOOKUP(F2682,CID_MAP!A:D,4,0))</f>
        <v>uniFA18-JP</v>
      </c>
    </row>
    <row r="2683" spans="1:7" ht="25.05" customHeight="1" x14ac:dyDescent="0.7">
      <c r="A2683" s="6" t="s">
        <v>68316</v>
      </c>
      <c r="B2683" s="3" t="s">
        <v>66341</v>
      </c>
      <c r="C2683" s="3" t="str">
        <f t="shared" si="40"/>
        <v>礽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28691</v>
      </c>
      <c r="G2683" s="3" t="str">
        <f>IFERROR(VLOOKUP(F2683,New_Glyph!E:G,3,0),VLOOKUP(F2683,CID_MAP!A:D,4,0))</f>
        <v>uni793D-JP</v>
      </c>
    </row>
    <row r="2684" spans="1:7" ht="25.05" customHeight="1" x14ac:dyDescent="0.7">
      <c r="A2684" s="6" t="s">
        <v>68317</v>
      </c>
      <c r="B2684" s="3" t="s">
        <v>66331</v>
      </c>
      <c r="C2684" s="3" t="str">
        <f t="shared" si="40"/>
        <v>社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28693</v>
      </c>
      <c r="G2684" s="3" t="str">
        <f>IFERROR(VLOOKUP(F2684,New_Glyph!E:G,3,0),VLOOKUP(F2684,CID_MAP!A:D,4,0))</f>
        <v>uni793E-JP</v>
      </c>
    </row>
    <row r="2685" spans="1:7" ht="25.05" customHeight="1" x14ac:dyDescent="0.7">
      <c r="A2685" s="6" t="s">
        <v>68317</v>
      </c>
      <c r="B2685" s="3" t="s">
        <v>66328</v>
      </c>
      <c r="C2685" s="3" t="str">
        <f t="shared" si="40"/>
        <v>社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58867</v>
      </c>
      <c r="G2685" s="3" t="str">
        <f>IFERROR(VLOOKUP(F2685,New_Glyph!E:G,3,0),VLOOKUP(F2685,CID_MAP!A:D,4,0))</f>
        <v>uniFA4C-JP</v>
      </c>
    </row>
    <row r="2686" spans="1:7" ht="25.05" customHeight="1" x14ac:dyDescent="0.7">
      <c r="A2686" s="6" t="s">
        <v>68318</v>
      </c>
      <c r="B2686" s="3" t="s">
        <v>66341</v>
      </c>
      <c r="C2686" s="3" t="str">
        <f t="shared" si="40"/>
        <v>礿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28695</v>
      </c>
      <c r="G2686" s="3" t="str">
        <f>IFERROR(VLOOKUP(F2686,New_Glyph!E:G,3,0),VLOOKUP(F2686,CID_MAP!A:D,4,0))</f>
        <v>uni793F-JP</v>
      </c>
    </row>
    <row r="2687" spans="1:7" ht="25.05" customHeight="1" x14ac:dyDescent="0.7">
      <c r="A2687" s="6" t="s">
        <v>68319</v>
      </c>
      <c r="B2687" s="3" t="s">
        <v>66331</v>
      </c>
      <c r="C2687" s="3" t="str">
        <f t="shared" si="40"/>
        <v>祀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28697</v>
      </c>
      <c r="G2687" s="3" t="str">
        <f>IFERROR(VLOOKUP(F2687,New_Glyph!E:G,3,0),VLOOKUP(F2687,CID_MAP!A:D,4,0))</f>
        <v>uni7940-JP</v>
      </c>
    </row>
    <row r="2688" spans="1:7" ht="25.05" customHeight="1" x14ac:dyDescent="0.7">
      <c r="A2688" s="6" t="s">
        <v>68319</v>
      </c>
      <c r="B2688" s="3" t="s">
        <v>66327</v>
      </c>
      <c r="C2688" s="3" t="str">
        <f t="shared" si="40"/>
        <v>祀</v>
      </c>
      <c r="D2688" s="3" t="s">
        <v>65957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62476</v>
      </c>
      <c r="G2688" s="3" t="str">
        <f>IFERROR(VLOOKUP(F2688,New_Glyph!E:G,3,0),VLOOKUP(F2688,CID_MAP!A:D,4,0))</f>
        <v>uni7940uE0101-JP</v>
      </c>
    </row>
    <row r="2689" spans="1:7" ht="25.05" customHeight="1" x14ac:dyDescent="0.7">
      <c r="A2689" s="6" t="s">
        <v>68320</v>
      </c>
      <c r="B2689" s="3" t="s">
        <v>66331</v>
      </c>
      <c r="C2689" s="3" t="str">
        <f t="shared" si="40"/>
        <v>祁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61898</v>
      </c>
      <c r="G2689" s="3" t="str">
        <f>IFERROR(VLOOKUP(F2689,New_Glyph!E:G,3,0),VLOOKUP(F2689,CID_MAP!A:D,4,0))</f>
        <v>uni7941-JP90-JP</v>
      </c>
    </row>
    <row r="2690" spans="1:7" ht="25.05" customHeight="1" x14ac:dyDescent="0.7">
      <c r="A2690" s="6" t="s">
        <v>68320</v>
      </c>
      <c r="B2690" s="3" t="s">
        <v>66328</v>
      </c>
      <c r="C2690" s="3" t="str">
        <f t="shared" si="40"/>
        <v>祁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28699</v>
      </c>
      <c r="G2690" s="3" t="str">
        <f>IFERROR(VLOOKUP(F2690,New_Glyph!E:G,3,0),VLOOKUP(F2690,CID_MAP!A:D,4,0))</f>
        <v>uni7941-JP</v>
      </c>
    </row>
    <row r="2691" spans="1:7" ht="25.05" customHeight="1" x14ac:dyDescent="0.7">
      <c r="A2691" s="6" t="s">
        <v>68321</v>
      </c>
      <c r="B2691" s="3" t="s">
        <v>66341</v>
      </c>
      <c r="C2691" s="3" t="str">
        <f t="shared" si="40"/>
        <v>祄</v>
      </c>
      <c r="D2691" s="3" t="s">
        <v>66339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28705</v>
      </c>
      <c r="G2691" s="3" t="str">
        <f>IFERROR(VLOOKUP(F2691,New_Glyph!E:G,3,0),VLOOKUP(F2691,CID_MAP!A:D,4,0))</f>
        <v>uni7944-JP</v>
      </c>
    </row>
    <row r="2692" spans="1:7" ht="25.05" customHeight="1" x14ac:dyDescent="0.7">
      <c r="A2692" s="6" t="s">
        <v>68322</v>
      </c>
      <c r="B2692" s="3" t="s">
        <v>66341</v>
      </c>
      <c r="C2692" s="3" t="str">
        <f t="shared" si="40"/>
        <v>祅</v>
      </c>
      <c r="D2692" s="3" t="s">
        <v>65957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28707</v>
      </c>
      <c r="G2692" s="3" t="str">
        <f>IFERROR(VLOOKUP(F2692,New_Glyph!E:G,3,0),VLOOKUP(F2692,CID_MAP!A:D,4,0))</f>
        <v>uni7945-JP</v>
      </c>
    </row>
    <row r="2693" spans="1:7" ht="25.05" customHeight="1" x14ac:dyDescent="0.7">
      <c r="A2693" s="6" t="s">
        <v>68323</v>
      </c>
      <c r="B2693" s="3" t="s">
        <v>66341</v>
      </c>
      <c r="C2693" s="3" t="str">
        <f t="shared" si="40"/>
        <v>祆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28709</v>
      </c>
      <c r="G2693" s="3" t="str">
        <f>IFERROR(VLOOKUP(F2693,New_Glyph!E:G,3,0),VLOOKUP(F2693,CID_MAP!A:D,4,0))</f>
        <v>uni7946-JP</v>
      </c>
    </row>
    <row r="2694" spans="1:7" ht="25.05" customHeight="1" x14ac:dyDescent="0.7">
      <c r="A2694" s="6" t="s">
        <v>68324</v>
      </c>
      <c r="B2694" s="3" t="s">
        <v>66331</v>
      </c>
      <c r="C2694" s="3" t="str">
        <f t="shared" si="40"/>
        <v>祇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61899</v>
      </c>
      <c r="G2694" s="3" t="str">
        <f>IFERROR(VLOOKUP(F2694,New_Glyph!E:G,3,0),VLOOKUP(F2694,CID_MAP!A:D,4,0))</f>
        <v>uni7947-JP90-JP</v>
      </c>
    </row>
    <row r="2695" spans="1:7" ht="25.05" customHeight="1" x14ac:dyDescent="0.7">
      <c r="A2695" s="6" t="s">
        <v>68324</v>
      </c>
      <c r="B2695" s="3" t="s">
        <v>66328</v>
      </c>
      <c r="C2695" s="3" t="str">
        <f t="shared" si="40"/>
        <v>祇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28711</v>
      </c>
      <c r="G2695" s="3" t="str">
        <f>IFERROR(VLOOKUP(F2695,New_Glyph!E:G,3,0),VLOOKUP(F2695,CID_MAP!A:D,4,0))</f>
        <v>uni7947-JP</v>
      </c>
    </row>
    <row r="2696" spans="1:7" ht="25.05" customHeight="1" x14ac:dyDescent="0.7">
      <c r="A2696" s="6" t="s">
        <v>68325</v>
      </c>
      <c r="B2696" s="3" t="s">
        <v>66331</v>
      </c>
      <c r="C2696" s="3" t="str">
        <f t="shared" si="40"/>
        <v>祈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28713</v>
      </c>
      <c r="G2696" s="3" t="str">
        <f>IFERROR(VLOOKUP(F2696,New_Glyph!E:G,3,0),VLOOKUP(F2696,CID_MAP!A:D,4,0))</f>
        <v>uni7948-JP</v>
      </c>
    </row>
    <row r="2697" spans="1:7" ht="25.05" customHeight="1" x14ac:dyDescent="0.7">
      <c r="A2697" s="6" t="s">
        <v>68325</v>
      </c>
      <c r="B2697" s="3" t="s">
        <v>66328</v>
      </c>
      <c r="C2697" s="3" t="str">
        <f t="shared" si="40"/>
        <v>祈</v>
      </c>
      <c r="D2697" s="3" t="s">
        <v>65957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58869</v>
      </c>
      <c r="G2697" s="3" t="str">
        <f>IFERROR(VLOOKUP(F2697,New_Glyph!E:G,3,0),VLOOKUP(F2697,CID_MAP!A:D,4,0))</f>
        <v>uniFA4E-JP</v>
      </c>
    </row>
    <row r="2698" spans="1:7" ht="25.05" customHeight="1" x14ac:dyDescent="0.7">
      <c r="A2698" s="6" t="s">
        <v>68326</v>
      </c>
      <c r="B2698" s="3" t="s">
        <v>66331</v>
      </c>
      <c r="C2698" s="3" t="str">
        <f t="shared" si="40"/>
        <v>祉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28715</v>
      </c>
      <c r="G2698" s="3" t="str">
        <f>IFERROR(VLOOKUP(F2698,New_Glyph!E:G,3,0),VLOOKUP(F2698,CID_MAP!A:D,4,0))</f>
        <v>uni7949-JP</v>
      </c>
    </row>
    <row r="2699" spans="1:7" ht="25.05" customHeight="1" x14ac:dyDescent="0.7">
      <c r="A2699" s="6" t="s">
        <v>68326</v>
      </c>
      <c r="B2699" s="3" t="s">
        <v>66328</v>
      </c>
      <c r="C2699" s="3" t="str">
        <f t="shared" si="40"/>
        <v>祉</v>
      </c>
      <c r="D2699" s="3" t="s">
        <v>65957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58868</v>
      </c>
      <c r="G2699" s="3" t="str">
        <f>IFERROR(VLOOKUP(F2699,New_Glyph!E:G,3,0),VLOOKUP(F2699,CID_MAP!A:D,4,0))</f>
        <v>uniFA4D-JP</v>
      </c>
    </row>
    <row r="2700" spans="1:7" ht="25.05" customHeight="1" x14ac:dyDescent="0.7">
      <c r="A2700" s="6" t="s">
        <v>68327</v>
      </c>
      <c r="B2700" s="3" t="s">
        <v>66341</v>
      </c>
      <c r="C2700" s="3" t="str">
        <f t="shared" si="40"/>
        <v>祊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28717</v>
      </c>
      <c r="G2700" s="3" t="str">
        <f>IFERROR(VLOOKUP(F2700,New_Glyph!E:G,3,0),VLOOKUP(F2700,CID_MAP!A:D,4,0))</f>
        <v>uni794A-JP</v>
      </c>
    </row>
    <row r="2701" spans="1:7" ht="25.05" customHeight="1" x14ac:dyDescent="0.7">
      <c r="A2701" s="6" t="s">
        <v>68328</v>
      </c>
      <c r="B2701" s="3" t="s">
        <v>66341</v>
      </c>
      <c r="C2701" s="3" t="str">
        <f t="shared" si="40"/>
        <v>祋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28719</v>
      </c>
      <c r="G2701" s="3" t="str">
        <f>IFERROR(VLOOKUP(F2701,New_Glyph!E:G,3,0),VLOOKUP(F2701,CID_MAP!A:D,4,0))</f>
        <v>uni794B-JP</v>
      </c>
    </row>
    <row r="2702" spans="1:7" ht="25.05" customHeight="1" x14ac:dyDescent="0.7">
      <c r="A2702" s="6" t="s">
        <v>68329</v>
      </c>
      <c r="B2702" s="3" t="s">
        <v>66341</v>
      </c>
      <c r="C2702" s="3" t="str">
        <f t="shared" si="40"/>
        <v>祏</v>
      </c>
      <c r="D2702" s="3" t="s">
        <v>65957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28724</v>
      </c>
      <c r="G2702" s="3" t="str">
        <f>IFERROR(VLOOKUP(F2702,New_Glyph!E:G,3,0),VLOOKUP(F2702,CID_MAP!A:D,4,0))</f>
        <v>uni794F-JP</v>
      </c>
    </row>
    <row r="2703" spans="1:7" ht="25.05" customHeight="1" x14ac:dyDescent="0.7">
      <c r="A2703" s="6" t="s">
        <v>68330</v>
      </c>
      <c r="B2703" s="3" t="s">
        <v>66331</v>
      </c>
      <c r="C2703" s="3" t="str">
        <f t="shared" si="40"/>
        <v>祐</v>
      </c>
      <c r="D2703" s="3" t="s">
        <v>65957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28726</v>
      </c>
      <c r="G2703" s="3" t="str">
        <f>IFERROR(VLOOKUP(F2703,New_Glyph!E:G,3,0),VLOOKUP(F2703,CID_MAP!A:D,4,0))</f>
        <v>uni7950-JP</v>
      </c>
    </row>
    <row r="2704" spans="1:7" ht="25.05" customHeight="1" x14ac:dyDescent="0.7">
      <c r="A2704" s="6" t="s">
        <v>68330</v>
      </c>
      <c r="B2704" s="3" t="s">
        <v>66328</v>
      </c>
      <c r="C2704" s="3" t="str">
        <f t="shared" si="40"/>
        <v>祐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58870</v>
      </c>
      <c r="G2704" s="3" t="str">
        <f>IFERROR(VLOOKUP(F2704,New_Glyph!E:G,3,0),VLOOKUP(F2704,CID_MAP!A:D,4,0))</f>
        <v>uniFA4F-JP</v>
      </c>
    </row>
    <row r="2705" spans="1:7" ht="25.05" customHeight="1" x14ac:dyDescent="0.7">
      <c r="A2705" s="6" t="s">
        <v>68331</v>
      </c>
      <c r="B2705" s="3" t="s">
        <v>66341</v>
      </c>
      <c r="C2705" s="3" t="str">
        <f t="shared" si="40"/>
        <v>祑</v>
      </c>
      <c r="D2705" s="3" t="s">
        <v>66339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28728</v>
      </c>
      <c r="G2705" s="3" t="str">
        <f>IFERROR(VLOOKUP(F2705,New_Glyph!E:G,3,0),VLOOKUP(F2705,CID_MAP!A:D,4,0))</f>
        <v>uni7951-JP</v>
      </c>
    </row>
    <row r="2706" spans="1:7" ht="25.05" customHeight="1" x14ac:dyDescent="0.7">
      <c r="A2706" s="6" t="s">
        <v>68332</v>
      </c>
      <c r="B2706" s="3" t="s">
        <v>66328</v>
      </c>
      <c r="C2706" s="3" t="str">
        <f t="shared" si="40"/>
        <v>祓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28731</v>
      </c>
      <c r="G2706" s="3" t="str">
        <f>IFERROR(VLOOKUP(F2706,New_Glyph!E:G,3,0),VLOOKUP(F2706,CID_MAP!A:D,4,0))</f>
        <v>uni7953-JP</v>
      </c>
    </row>
    <row r="2707" spans="1:7" ht="25.05" customHeight="1" x14ac:dyDescent="0.7">
      <c r="A2707" s="6" t="s">
        <v>68332</v>
      </c>
      <c r="B2707" s="3" t="s">
        <v>66091</v>
      </c>
      <c r="C2707" s="3" t="str">
        <f t="shared" si="40"/>
        <v>祓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62477</v>
      </c>
      <c r="G2707" s="3" t="str">
        <f>IFERROR(VLOOKUP(F2707,New_Glyph!E:G,3,0),VLOOKUP(F2707,CID_MAP!A:D,4,0))</f>
        <v>uni7953uE0102-JP</v>
      </c>
    </row>
    <row r="2708" spans="1:7" ht="25.05" customHeight="1" x14ac:dyDescent="0.7">
      <c r="A2708" s="6" t="s">
        <v>68333</v>
      </c>
      <c r="B2708" s="3" t="s">
        <v>66341</v>
      </c>
      <c r="C2708" s="3" t="str">
        <f t="shared" si="40"/>
        <v>祔</v>
      </c>
      <c r="D2708" s="3" t="s">
        <v>65957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28734</v>
      </c>
      <c r="G2708" s="3" t="str">
        <f>IFERROR(VLOOKUP(F2708,New_Glyph!E:G,3,0),VLOOKUP(F2708,CID_MAP!A:D,4,0))</f>
        <v>uni7954-JP</v>
      </c>
    </row>
    <row r="2709" spans="1:7" ht="25.05" customHeight="1" x14ac:dyDescent="0.7">
      <c r="A2709" s="6" t="s">
        <v>68334</v>
      </c>
      <c r="B2709" s="3" t="s">
        <v>66341</v>
      </c>
      <c r="C2709" s="3" t="str">
        <f t="shared" si="40"/>
        <v>祕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28736</v>
      </c>
      <c r="G2709" s="3" t="str">
        <f>IFERROR(VLOOKUP(F2709,New_Glyph!E:G,3,0),VLOOKUP(F2709,CID_MAP!A:D,4,0))</f>
        <v>uni7955-JP</v>
      </c>
    </row>
    <row r="2710" spans="1:7" ht="25.05" customHeight="1" x14ac:dyDescent="0.7">
      <c r="A2710" s="6" t="s">
        <v>68335</v>
      </c>
      <c r="B2710" s="3" t="s">
        <v>66331</v>
      </c>
      <c r="C2710" s="3" t="str">
        <f t="shared" si="40"/>
        <v>祖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28738</v>
      </c>
      <c r="G2710" s="3" t="str">
        <f>IFERROR(VLOOKUP(F2710,New_Glyph!E:G,3,0),VLOOKUP(F2710,CID_MAP!A:D,4,0))</f>
        <v>uni7956-JP</v>
      </c>
    </row>
    <row r="2711" spans="1:7" ht="25.05" customHeight="1" x14ac:dyDescent="0.7">
      <c r="A2711" s="6" t="s">
        <v>68335</v>
      </c>
      <c r="B2711" s="3" t="s">
        <v>66328</v>
      </c>
      <c r="C2711" s="3" t="str">
        <f t="shared" si="40"/>
        <v>祖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58871</v>
      </c>
      <c r="G2711" s="3" t="str">
        <f>IFERROR(VLOOKUP(F2711,New_Glyph!E:G,3,0),VLOOKUP(F2711,CID_MAP!A:D,4,0))</f>
        <v>uniFA50-JP</v>
      </c>
    </row>
    <row r="2712" spans="1:7" ht="25.05" customHeight="1" x14ac:dyDescent="0.7">
      <c r="A2712" s="6" t="s">
        <v>68336</v>
      </c>
      <c r="B2712" s="3" t="s">
        <v>66341</v>
      </c>
      <c r="C2712" s="3" t="str">
        <f t="shared" si="40"/>
        <v>祗</v>
      </c>
      <c r="D2712" s="3" t="s">
        <v>65957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28740</v>
      </c>
      <c r="G2712" s="3" t="str">
        <f>IFERROR(VLOOKUP(F2712,New_Glyph!E:G,3,0),VLOOKUP(F2712,CID_MAP!A:D,4,0))</f>
        <v>uni7957-JP</v>
      </c>
    </row>
    <row r="2713" spans="1:7" ht="25.05" customHeight="1" x14ac:dyDescent="0.7">
      <c r="A2713" s="6" t="s">
        <v>68337</v>
      </c>
      <c r="B2713" s="3" t="s">
        <v>66341</v>
      </c>
      <c r="C2713" s="3" t="str">
        <f t="shared" si="40"/>
        <v>祘</v>
      </c>
      <c r="D2713" s="3" t="s">
        <v>65957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28743</v>
      </c>
      <c r="G2713" s="3" t="str">
        <f>IFERROR(VLOOKUP(F2713,New_Glyph!E:G,3,0),VLOOKUP(F2713,CID_MAP!A:D,4,0))</f>
        <v>uni7958-JP</v>
      </c>
    </row>
    <row r="2714" spans="1:7" ht="25.05" customHeight="1" x14ac:dyDescent="0.7">
      <c r="A2714" s="6" t="s">
        <v>68338</v>
      </c>
      <c r="B2714" s="3" t="s">
        <v>66341</v>
      </c>
      <c r="C2714" s="3" t="str">
        <f t="shared" si="40"/>
        <v>祚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28746</v>
      </c>
      <c r="G2714" s="3" t="str">
        <f>IFERROR(VLOOKUP(F2714,New_Glyph!E:G,3,0),VLOOKUP(F2714,CID_MAP!A:D,4,0))</f>
        <v>uni795A-JP</v>
      </c>
    </row>
    <row r="2715" spans="1:7" ht="25.05" customHeight="1" x14ac:dyDescent="0.7">
      <c r="A2715" s="6" t="s">
        <v>68339</v>
      </c>
      <c r="B2715" s="3" t="s">
        <v>66341</v>
      </c>
      <c r="C2715" s="3" t="str">
        <f t="shared" si="40"/>
        <v>祛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28748</v>
      </c>
      <c r="G2715" s="3" t="str">
        <f>IFERROR(VLOOKUP(F2715,New_Glyph!E:G,3,0),VLOOKUP(F2715,CID_MAP!A:D,4,0))</f>
        <v>uni795B-JP</v>
      </c>
    </row>
    <row r="2716" spans="1:7" ht="25.05" customHeight="1" x14ac:dyDescent="0.7">
      <c r="A2716" s="6" t="s">
        <v>68340</v>
      </c>
      <c r="B2716" s="3" t="s">
        <v>66341</v>
      </c>
      <c r="C2716" s="3" t="str">
        <f t="shared" si="40"/>
        <v>祜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28750</v>
      </c>
      <c r="G2716" s="3" t="str">
        <f>IFERROR(VLOOKUP(F2716,New_Glyph!E:G,3,0),VLOOKUP(F2716,CID_MAP!A:D,4,0))</f>
        <v>uni795C-JP</v>
      </c>
    </row>
    <row r="2717" spans="1:7" ht="25.05" customHeight="1" x14ac:dyDescent="0.7">
      <c r="A2717" s="6" t="s">
        <v>68341</v>
      </c>
      <c r="B2717" s="3" t="s">
        <v>66331</v>
      </c>
      <c r="C2717" s="3" t="str">
        <f t="shared" si="40"/>
        <v>祝</v>
      </c>
      <c r="D2717" s="3" t="s">
        <v>65957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28752</v>
      </c>
      <c r="G2717" s="3" t="str">
        <f>IFERROR(VLOOKUP(F2717,New_Glyph!E:G,3,0),VLOOKUP(F2717,CID_MAP!A:D,4,0))</f>
        <v>uni795D-JP</v>
      </c>
    </row>
    <row r="2718" spans="1:7" ht="25.05" customHeight="1" x14ac:dyDescent="0.7">
      <c r="A2718" s="6" t="s">
        <v>68341</v>
      </c>
      <c r="B2718" s="3" t="s">
        <v>66328</v>
      </c>
      <c r="C2718" s="3" t="str">
        <f t="shared" si="40"/>
        <v>祝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58872</v>
      </c>
      <c r="G2718" s="3" t="str">
        <f>IFERROR(VLOOKUP(F2718,New_Glyph!E:G,3,0),VLOOKUP(F2718,CID_MAP!A:D,4,0))</f>
        <v>uniFA51-JP</v>
      </c>
    </row>
    <row r="2719" spans="1:7" ht="25.05" customHeight="1" x14ac:dyDescent="0.7">
      <c r="A2719" s="6" t="s">
        <v>68342</v>
      </c>
      <c r="B2719" s="3" t="s">
        <v>66331</v>
      </c>
      <c r="C2719" s="3" t="str">
        <f t="shared" si="40"/>
        <v>神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28754</v>
      </c>
      <c r="G2719" s="3" t="str">
        <f>IFERROR(VLOOKUP(F2719,New_Glyph!E:G,3,0),VLOOKUP(F2719,CID_MAP!A:D,4,0))</f>
        <v>uni795E-JP</v>
      </c>
    </row>
    <row r="2720" spans="1:7" ht="25.05" customHeight="1" x14ac:dyDescent="0.7">
      <c r="A2720" s="6" t="s">
        <v>68342</v>
      </c>
      <c r="B2720" s="3" t="s">
        <v>66328</v>
      </c>
      <c r="C2720" s="3" t="str">
        <f t="shared" si="40"/>
        <v>神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58817</v>
      </c>
      <c r="G2720" s="3" t="str">
        <f>IFERROR(VLOOKUP(F2720,New_Glyph!E:G,3,0),VLOOKUP(F2720,CID_MAP!A:D,4,0))</f>
        <v>uniFA19-JP</v>
      </c>
    </row>
    <row r="2721" spans="1:7" ht="25.05" customHeight="1" x14ac:dyDescent="0.7">
      <c r="A2721" s="6" t="s">
        <v>68343</v>
      </c>
      <c r="B2721" s="3" t="s">
        <v>66341</v>
      </c>
      <c r="C2721" s="3" t="str">
        <f t="shared" si="40"/>
        <v>祠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28759</v>
      </c>
      <c r="G2721" s="3" t="str">
        <f>IFERROR(VLOOKUP(F2721,New_Glyph!E:G,3,0),VLOOKUP(F2721,CID_MAP!A:D,4,0))</f>
        <v>uni7960-JP</v>
      </c>
    </row>
    <row r="2722" spans="1:7" ht="25.05" customHeight="1" x14ac:dyDescent="0.7">
      <c r="A2722" s="6" t="s">
        <v>68344</v>
      </c>
      <c r="B2722" s="3" t="s">
        <v>66331</v>
      </c>
      <c r="C2722" s="3" t="str">
        <f t="shared" si="40"/>
        <v>祢</v>
      </c>
      <c r="D2722" s="3" t="s">
        <v>65957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28763</v>
      </c>
      <c r="G2722" s="3" t="str">
        <f>IFERROR(VLOOKUP(F2722,New_Glyph!E:G,3,0),VLOOKUP(F2722,CID_MAP!A:D,4,0))</f>
        <v>uni7962-JP</v>
      </c>
    </row>
    <row r="2723" spans="1:7" ht="25.05" customHeight="1" x14ac:dyDescent="0.7">
      <c r="A2723" s="6" t="s">
        <v>68344</v>
      </c>
      <c r="B2723" s="3" t="s">
        <v>66091</v>
      </c>
      <c r="C2723" s="3" t="str">
        <f t="shared" si="40"/>
        <v>祢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62478</v>
      </c>
      <c r="G2723" s="3" t="str">
        <f>IFERROR(VLOOKUP(F2723,New_Glyph!E:G,3,0),VLOOKUP(F2723,CID_MAP!A:D,4,0))</f>
        <v>uni7962uE0101-JP</v>
      </c>
    </row>
    <row r="2724" spans="1:7" ht="25.05" customHeight="1" x14ac:dyDescent="0.7">
      <c r="A2724" s="6" t="s">
        <v>68345</v>
      </c>
      <c r="B2724" s="3" t="s">
        <v>66331</v>
      </c>
      <c r="C2724" s="3" t="str">
        <f t="shared" si="40"/>
        <v>祥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28769</v>
      </c>
      <c r="G2724" s="3" t="str">
        <f>IFERROR(VLOOKUP(F2724,New_Glyph!E:G,3,0),VLOOKUP(F2724,CID_MAP!A:D,4,0))</f>
        <v>uni7965-JP</v>
      </c>
    </row>
    <row r="2725" spans="1:7" ht="25.05" customHeight="1" x14ac:dyDescent="0.7">
      <c r="A2725" s="6" t="s">
        <v>68345</v>
      </c>
      <c r="B2725" s="3" t="s">
        <v>66328</v>
      </c>
      <c r="C2725" s="3" t="str">
        <f t="shared" si="40"/>
        <v>祥</v>
      </c>
      <c r="D2725" s="3" t="s">
        <v>65957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58818</v>
      </c>
      <c r="G2725" s="3" t="str">
        <f>IFERROR(VLOOKUP(F2725,New_Glyph!E:G,3,0),VLOOKUP(F2725,CID_MAP!A:D,4,0))</f>
        <v>uniFA1A-JP</v>
      </c>
    </row>
    <row r="2726" spans="1:7" ht="25.05" customHeight="1" x14ac:dyDescent="0.7">
      <c r="A2726" s="6" t="s">
        <v>68346</v>
      </c>
      <c r="B2726" s="3" t="s">
        <v>66341</v>
      </c>
      <c r="C2726" s="3" t="str">
        <f t="shared" si="40"/>
        <v>祧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28772</v>
      </c>
      <c r="G2726" s="3" t="str">
        <f>IFERROR(VLOOKUP(F2726,New_Glyph!E:G,3,0),VLOOKUP(F2726,CID_MAP!A:D,4,0))</f>
        <v>uni7967-JP</v>
      </c>
    </row>
    <row r="2727" spans="1:7" ht="25.05" customHeight="1" x14ac:dyDescent="0.7">
      <c r="A2727" s="6" t="s">
        <v>68347</v>
      </c>
      <c r="B2727" s="3" t="s">
        <v>66341</v>
      </c>
      <c r="C2727" s="3" t="str">
        <f t="shared" si="40"/>
        <v>祫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28779</v>
      </c>
      <c r="G2727" s="3" t="str">
        <f>IFERROR(VLOOKUP(F2727,New_Glyph!E:G,3,0),VLOOKUP(F2727,CID_MAP!A:D,4,0))</f>
        <v>uni796B-JP</v>
      </c>
    </row>
    <row r="2728" spans="1:7" ht="25.05" customHeight="1" x14ac:dyDescent="0.7">
      <c r="A2728" s="6" t="s">
        <v>68348</v>
      </c>
      <c r="B2728" s="3" t="s">
        <v>66341</v>
      </c>
      <c r="C2728" s="3" t="str">
        <f t="shared" si="40"/>
        <v>祲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28790</v>
      </c>
      <c r="G2728" s="3" t="str">
        <f>IFERROR(VLOOKUP(F2728,New_Glyph!E:G,3,0),VLOOKUP(F2728,CID_MAP!A:D,4,0))</f>
        <v>uni7972-JP</v>
      </c>
    </row>
    <row r="2729" spans="1:7" ht="25.05" customHeight="1" x14ac:dyDescent="0.7">
      <c r="A2729" s="6" t="s">
        <v>68349</v>
      </c>
      <c r="B2729" s="3" t="s">
        <v>66341</v>
      </c>
      <c r="C2729" s="3" t="str">
        <f t="shared" si="40"/>
        <v>祺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28803</v>
      </c>
      <c r="G2729" s="3" t="str">
        <f>IFERROR(VLOOKUP(F2729,New_Glyph!E:G,3,0),VLOOKUP(F2729,CID_MAP!A:D,4,0))</f>
        <v>uni797A-JP</v>
      </c>
    </row>
    <row r="2730" spans="1:7" ht="25.05" customHeight="1" x14ac:dyDescent="0.7">
      <c r="A2730" s="6" t="s">
        <v>68350</v>
      </c>
      <c r="B2730" s="3" t="s">
        <v>66341</v>
      </c>
      <c r="C2730" s="3" t="str">
        <f t="shared" si="40"/>
        <v>祻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28805</v>
      </c>
      <c r="G2730" s="3" t="str">
        <f>IFERROR(VLOOKUP(F2730,New_Glyph!E:G,3,0),VLOOKUP(F2730,CID_MAP!A:D,4,0))</f>
        <v>uni797B-JP</v>
      </c>
    </row>
    <row r="2731" spans="1:7" ht="25.05" customHeight="1" x14ac:dyDescent="0.7">
      <c r="A2731" s="6" t="s">
        <v>68351</v>
      </c>
      <c r="B2731" s="3" t="s">
        <v>66341</v>
      </c>
      <c r="C2731" s="3" t="str">
        <f t="shared" ref="C2731:C2794" si="41">_xlfn.UNICHAR(HEX2DEC(A2731))</f>
        <v>祼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28807</v>
      </c>
      <c r="G2731" s="3" t="str">
        <f>IFERROR(VLOOKUP(F2731,New_Glyph!E:G,3,0),VLOOKUP(F2731,CID_MAP!A:D,4,0))</f>
        <v>uni797C-JP</v>
      </c>
    </row>
    <row r="2732" spans="1:7" ht="25.05" customHeight="1" x14ac:dyDescent="0.7">
      <c r="A2732" s="6" t="s">
        <v>68352</v>
      </c>
      <c r="B2732" s="3" t="s">
        <v>66341</v>
      </c>
      <c r="C2732" s="3" t="str">
        <f t="shared" si="41"/>
        <v>祾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28810</v>
      </c>
      <c r="G2732" s="3" t="str">
        <f>IFERROR(VLOOKUP(F2732,New_Glyph!E:G,3,0),VLOOKUP(F2732,CID_MAP!A:D,4,0))</f>
        <v>uni797E-JP</v>
      </c>
    </row>
    <row r="2733" spans="1:7" ht="25.05" customHeight="1" x14ac:dyDescent="0.7">
      <c r="A2733" s="6" t="s">
        <v>68353</v>
      </c>
      <c r="B2733" s="3" t="s">
        <v>66341</v>
      </c>
      <c r="C2733" s="3" t="str">
        <f t="shared" si="41"/>
        <v>祿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28813</v>
      </c>
      <c r="G2733" s="3" t="str">
        <f>IFERROR(VLOOKUP(F2733,New_Glyph!E:G,3,0),VLOOKUP(F2733,CID_MAP!A:D,4,0))</f>
        <v>uni797F-JP</v>
      </c>
    </row>
    <row r="2734" spans="1:7" ht="25.05" customHeight="1" x14ac:dyDescent="0.7">
      <c r="A2734" s="6" t="s">
        <v>68354</v>
      </c>
      <c r="B2734" s="3" t="s">
        <v>66341</v>
      </c>
      <c r="C2734" s="3" t="str">
        <f t="shared" si="41"/>
        <v>禀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28816</v>
      </c>
      <c r="G2734" s="3" t="str">
        <f>IFERROR(VLOOKUP(F2734,New_Glyph!E:G,3,0),VLOOKUP(F2734,CID_MAP!A:D,4,0))</f>
        <v>uni7980-JP</v>
      </c>
    </row>
    <row r="2735" spans="1:7" ht="25.05" customHeight="1" x14ac:dyDescent="0.7">
      <c r="A2735" s="6" t="s">
        <v>68355</v>
      </c>
      <c r="B2735" s="3" t="s">
        <v>66341</v>
      </c>
      <c r="C2735" s="3" t="str">
        <f t="shared" si="41"/>
        <v>禄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28826</v>
      </c>
      <c r="G2735" s="3" t="str">
        <f>IFERROR(VLOOKUP(F2735,New_Glyph!E:G,3,0),VLOOKUP(F2735,CID_MAP!A:D,4,0))</f>
        <v>uni7984-JP</v>
      </c>
    </row>
    <row r="2736" spans="1:7" ht="25.05" customHeight="1" x14ac:dyDescent="0.7">
      <c r="A2736" s="6" t="s">
        <v>68356</v>
      </c>
      <c r="B2736" s="3" t="s">
        <v>66341</v>
      </c>
      <c r="C2736" s="3" t="str">
        <f t="shared" si="41"/>
        <v>禅</v>
      </c>
      <c r="D2736" s="3" t="s">
        <v>65957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28828</v>
      </c>
      <c r="G2736" s="3" t="str">
        <f>IFERROR(VLOOKUP(F2736,New_Glyph!E:G,3,0),VLOOKUP(F2736,CID_MAP!A:D,4,0))</f>
        <v>uni7985-JP</v>
      </c>
    </row>
    <row r="2737" spans="1:7" ht="25.05" customHeight="1" x14ac:dyDescent="0.7">
      <c r="A2737" s="6" t="s">
        <v>68357</v>
      </c>
      <c r="B2737" s="3" t="s">
        <v>66341</v>
      </c>
      <c r="C2737" s="3" t="str">
        <f t="shared" si="41"/>
        <v>禊</v>
      </c>
      <c r="D2737" s="3" t="s">
        <v>65957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28834</v>
      </c>
      <c r="G2737" s="3" t="str">
        <f>IFERROR(VLOOKUP(F2737,New_Glyph!E:G,3,0),VLOOKUP(F2737,CID_MAP!A:D,4,0))</f>
        <v>uni798A-JP</v>
      </c>
    </row>
    <row r="2738" spans="1:7" ht="25.05" customHeight="1" x14ac:dyDescent="0.7">
      <c r="A2738" s="6" t="s">
        <v>68358</v>
      </c>
      <c r="B2738" s="3" t="s">
        <v>66341</v>
      </c>
      <c r="C2738" s="3" t="str">
        <f t="shared" si="41"/>
        <v>禋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28837</v>
      </c>
      <c r="G2738" s="3" t="str">
        <f>IFERROR(VLOOKUP(F2738,New_Glyph!E:G,3,0),VLOOKUP(F2738,CID_MAP!A:D,4,0))</f>
        <v>uni798B-JP</v>
      </c>
    </row>
    <row r="2739" spans="1:7" ht="25.05" customHeight="1" x14ac:dyDescent="0.7">
      <c r="A2739" s="6" t="s">
        <v>68359</v>
      </c>
      <c r="B2739" s="3" t="s">
        <v>66341</v>
      </c>
      <c r="C2739" s="3" t="str">
        <f t="shared" si="41"/>
        <v>禌</v>
      </c>
      <c r="D2739" s="3" t="s">
        <v>66339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28840</v>
      </c>
      <c r="G2739" s="3" t="str">
        <f>IFERROR(VLOOKUP(F2739,New_Glyph!E:G,3,0),VLOOKUP(F2739,CID_MAP!A:D,4,0))</f>
        <v>uni798C-JP</v>
      </c>
    </row>
    <row r="2740" spans="1:7" ht="25.05" customHeight="1" x14ac:dyDescent="0.7">
      <c r="A2740" s="6" t="s">
        <v>68360</v>
      </c>
      <c r="B2740" s="3" t="s">
        <v>66331</v>
      </c>
      <c r="C2740" s="3" t="str">
        <f t="shared" si="41"/>
        <v>禍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28842</v>
      </c>
      <c r="G2740" s="3" t="str">
        <f>IFERROR(VLOOKUP(F2740,New_Glyph!E:G,3,0),VLOOKUP(F2740,CID_MAP!A:D,4,0))</f>
        <v>uni798D-JP</v>
      </c>
    </row>
    <row r="2741" spans="1:7" ht="25.05" customHeight="1" x14ac:dyDescent="0.7">
      <c r="A2741" s="6" t="s">
        <v>68360</v>
      </c>
      <c r="B2741" s="3" t="s">
        <v>66328</v>
      </c>
      <c r="C2741" s="3" t="str">
        <f t="shared" si="41"/>
        <v>禍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58873</v>
      </c>
      <c r="G2741" s="3" t="str">
        <f>IFERROR(VLOOKUP(F2741,New_Glyph!E:G,3,0),VLOOKUP(F2741,CID_MAP!A:D,4,0))</f>
        <v>uniFA52-JP</v>
      </c>
    </row>
    <row r="2742" spans="1:7" ht="25.05" customHeight="1" x14ac:dyDescent="0.7">
      <c r="A2742" s="6" t="s">
        <v>68361</v>
      </c>
      <c r="B2742" s="3" t="s">
        <v>66331</v>
      </c>
      <c r="C2742" s="3" t="str">
        <f t="shared" si="41"/>
        <v>禎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28845</v>
      </c>
      <c r="G2742" s="3" t="str">
        <f>IFERROR(VLOOKUP(F2742,New_Glyph!E:G,3,0),VLOOKUP(F2742,CID_MAP!A:D,4,0))</f>
        <v>uni798E-JP</v>
      </c>
    </row>
    <row r="2743" spans="1:7" ht="25.05" customHeight="1" x14ac:dyDescent="0.7">
      <c r="A2743" s="6" t="s">
        <v>68361</v>
      </c>
      <c r="B2743" s="3" t="s">
        <v>66328</v>
      </c>
      <c r="C2743" s="3" t="str">
        <f t="shared" si="41"/>
        <v>禎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58874</v>
      </c>
      <c r="G2743" s="3" t="str">
        <f>IFERROR(VLOOKUP(F2743,New_Glyph!E:G,3,0),VLOOKUP(F2743,CID_MAP!A:D,4,0))</f>
        <v>uniFA53-JP</v>
      </c>
    </row>
    <row r="2744" spans="1:7" ht="25.05" customHeight="1" x14ac:dyDescent="0.7">
      <c r="A2744" s="6" t="s">
        <v>68362</v>
      </c>
      <c r="B2744" s="3" t="s">
        <v>66331</v>
      </c>
      <c r="C2744" s="3" t="str">
        <f t="shared" si="41"/>
        <v>福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28847</v>
      </c>
      <c r="G2744" s="3" t="str">
        <f>IFERROR(VLOOKUP(F2744,New_Glyph!E:G,3,0),VLOOKUP(F2744,CID_MAP!A:D,4,0))</f>
        <v>uni798F-JP</v>
      </c>
    </row>
    <row r="2745" spans="1:7" ht="25.05" customHeight="1" x14ac:dyDescent="0.7">
      <c r="A2745" s="6" t="s">
        <v>68362</v>
      </c>
      <c r="B2745" s="3" t="s">
        <v>66328</v>
      </c>
      <c r="C2745" s="3" t="str">
        <f t="shared" si="41"/>
        <v>福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58819</v>
      </c>
      <c r="G2745" s="3" t="str">
        <f>IFERROR(VLOOKUP(F2745,New_Glyph!E:G,3,0),VLOOKUP(F2745,CID_MAP!A:D,4,0))</f>
        <v>uniFA1B-JP</v>
      </c>
    </row>
    <row r="2746" spans="1:7" ht="25.05" customHeight="1" x14ac:dyDescent="0.7">
      <c r="A2746" s="6" t="s">
        <v>68363</v>
      </c>
      <c r="B2746" s="3" t="s">
        <v>66341</v>
      </c>
      <c r="C2746" s="3" t="str">
        <f t="shared" si="41"/>
        <v>禑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28850</v>
      </c>
      <c r="G2746" s="3" t="str">
        <f>IFERROR(VLOOKUP(F2746,New_Glyph!E:G,3,0),VLOOKUP(F2746,CID_MAP!A:D,4,0))</f>
        <v>uni7991-JP</v>
      </c>
    </row>
    <row r="2747" spans="1:7" ht="25.05" customHeight="1" x14ac:dyDescent="0.7">
      <c r="A2747" s="6" t="s">
        <v>68364</v>
      </c>
      <c r="B2747" s="3" t="s">
        <v>66341</v>
      </c>
      <c r="C2747" s="3" t="str">
        <f t="shared" si="41"/>
        <v>禓</v>
      </c>
      <c r="D2747" s="3" t="s">
        <v>65957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28854</v>
      </c>
      <c r="G2747" s="3" t="str">
        <f>IFERROR(VLOOKUP(F2747,New_Glyph!E:G,3,0),VLOOKUP(F2747,CID_MAP!A:D,4,0))</f>
        <v>uni7993-JP</v>
      </c>
    </row>
    <row r="2748" spans="1:7" ht="25.05" customHeight="1" x14ac:dyDescent="0.7">
      <c r="A2748" s="6" t="s">
        <v>68365</v>
      </c>
      <c r="B2748" s="3" t="s">
        <v>66341</v>
      </c>
      <c r="C2748" s="3" t="str">
        <f t="shared" si="41"/>
        <v>禔</v>
      </c>
      <c r="D2748" s="3" t="s">
        <v>65957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28856</v>
      </c>
      <c r="G2748" s="3" t="str">
        <f>IFERROR(VLOOKUP(F2748,New_Glyph!E:G,3,0),VLOOKUP(F2748,CID_MAP!A:D,4,0))</f>
        <v>uni7994-JP</v>
      </c>
    </row>
    <row r="2749" spans="1:7" ht="25.05" customHeight="1" x14ac:dyDescent="0.7">
      <c r="A2749" s="6" t="s">
        <v>68366</v>
      </c>
      <c r="B2749" s="3" t="s">
        <v>66341</v>
      </c>
      <c r="C2749" s="3" t="str">
        <f t="shared" si="41"/>
        <v>禕</v>
      </c>
      <c r="D2749" s="3" t="s">
        <v>65957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28858</v>
      </c>
      <c r="G2749" s="3" t="str">
        <f>IFERROR(VLOOKUP(F2749,New_Glyph!E:G,3,0),VLOOKUP(F2749,CID_MAP!A:D,4,0))</f>
        <v>uni7995-JP</v>
      </c>
    </row>
    <row r="2750" spans="1:7" ht="25.05" customHeight="1" x14ac:dyDescent="0.7">
      <c r="A2750" s="6" t="s">
        <v>68367</v>
      </c>
      <c r="B2750" s="3" t="s">
        <v>66341</v>
      </c>
      <c r="C2750" s="3" t="str">
        <f t="shared" si="41"/>
        <v>禖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28861</v>
      </c>
      <c r="G2750" s="3" t="str">
        <f>IFERROR(VLOOKUP(F2750,New_Glyph!E:G,3,0),VLOOKUP(F2750,CID_MAP!A:D,4,0))</f>
        <v>uni7996-JP</v>
      </c>
    </row>
    <row r="2751" spans="1:7" ht="25.05" customHeight="1" x14ac:dyDescent="0.7">
      <c r="A2751" s="6" t="s">
        <v>68368</v>
      </c>
      <c r="B2751" s="3" t="s">
        <v>66341</v>
      </c>
      <c r="C2751" s="3" t="str">
        <f t="shared" si="41"/>
        <v>禘</v>
      </c>
      <c r="D2751" s="3" t="s">
        <v>65957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28865</v>
      </c>
      <c r="G2751" s="3" t="str">
        <f>IFERROR(VLOOKUP(F2751,New_Glyph!E:G,3,0),VLOOKUP(F2751,CID_MAP!A:D,4,0))</f>
        <v>uni7998-JP</v>
      </c>
    </row>
    <row r="2752" spans="1:7" ht="25.05" customHeight="1" x14ac:dyDescent="0.7">
      <c r="A2752" s="6" t="s">
        <v>68369</v>
      </c>
      <c r="B2752" s="3" t="s">
        <v>66341</v>
      </c>
      <c r="C2752" s="3" t="str">
        <f t="shared" si="41"/>
        <v>禛</v>
      </c>
      <c r="D2752" s="3" t="s">
        <v>66339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28870</v>
      </c>
      <c r="G2752" s="3" t="str">
        <f>IFERROR(VLOOKUP(F2752,New_Glyph!E:G,3,0),VLOOKUP(F2752,CID_MAP!A:D,4,0))</f>
        <v>uni799B-JP</v>
      </c>
    </row>
    <row r="2753" spans="1:7" ht="25.05" customHeight="1" x14ac:dyDescent="0.7">
      <c r="A2753" s="6" t="s">
        <v>68370</v>
      </c>
      <c r="B2753" s="3" t="s">
        <v>66341</v>
      </c>
      <c r="C2753" s="3" t="str">
        <f t="shared" si="41"/>
        <v>禝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28876</v>
      </c>
      <c r="G2753" s="3" t="str">
        <f>IFERROR(VLOOKUP(F2753,New_Glyph!E:G,3,0),VLOOKUP(F2753,CID_MAP!A:D,4,0))</f>
        <v>uni799D-JP</v>
      </c>
    </row>
    <row r="2754" spans="1:7" ht="25.05" customHeight="1" x14ac:dyDescent="0.7">
      <c r="A2754" s="6" t="s">
        <v>68371</v>
      </c>
      <c r="B2754" s="3" t="s">
        <v>66341</v>
      </c>
      <c r="C2754" s="3" t="str">
        <f t="shared" si="41"/>
        <v>禡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28884</v>
      </c>
      <c r="G2754" s="3" t="str">
        <f>IFERROR(VLOOKUP(F2754,New_Glyph!E:G,3,0),VLOOKUP(F2754,CID_MAP!A:D,4,0))</f>
        <v>uni79A1-JP</v>
      </c>
    </row>
    <row r="2755" spans="1:7" ht="25.05" customHeight="1" x14ac:dyDescent="0.7">
      <c r="A2755" s="6" t="s">
        <v>68372</v>
      </c>
      <c r="B2755" s="3" t="s">
        <v>66341</v>
      </c>
      <c r="C2755" s="3" t="str">
        <f t="shared" si="41"/>
        <v>禦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28893</v>
      </c>
      <c r="G2755" s="3" t="str">
        <f>IFERROR(VLOOKUP(F2755,New_Glyph!E:G,3,0),VLOOKUP(F2755,CID_MAP!A:D,4,0))</f>
        <v>uni79A6-JP</v>
      </c>
    </row>
    <row r="2756" spans="1:7" ht="25.05" customHeight="1" x14ac:dyDescent="0.7">
      <c r="A2756" s="6" t="s">
        <v>68373</v>
      </c>
      <c r="B2756" s="3" t="s">
        <v>66331</v>
      </c>
      <c r="C2756" s="3" t="str">
        <f t="shared" si="41"/>
        <v>禧</v>
      </c>
      <c r="D2756" s="3" t="s">
        <v>65957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28896</v>
      </c>
      <c r="G2756" s="3" t="str">
        <f>IFERROR(VLOOKUP(F2756,New_Glyph!E:G,3,0),VLOOKUP(F2756,CID_MAP!A:D,4,0))</f>
        <v>uni79A7-JP</v>
      </c>
    </row>
    <row r="2757" spans="1:7" ht="25.05" customHeight="1" x14ac:dyDescent="0.7">
      <c r="A2757" s="6" t="s">
        <v>68373</v>
      </c>
      <c r="B2757" s="3" t="s">
        <v>66328</v>
      </c>
      <c r="C2757" s="3" t="str">
        <f t="shared" si="41"/>
        <v>禧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62479</v>
      </c>
      <c r="G2757" s="3" t="str">
        <f>IFERROR(VLOOKUP(F2757,New_Glyph!E:G,3,0),VLOOKUP(F2757,CID_MAP!A:D,4,0))</f>
        <v>uni79A7uE0101-JP</v>
      </c>
    </row>
    <row r="2758" spans="1:7" ht="25.05" customHeight="1" x14ac:dyDescent="0.7">
      <c r="A2758" s="6" t="s">
        <v>68374</v>
      </c>
      <c r="B2758" s="3" t="s">
        <v>66341</v>
      </c>
      <c r="C2758" s="3" t="str">
        <f t="shared" si="41"/>
        <v>禨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28898</v>
      </c>
      <c r="G2758" s="3" t="str">
        <f>IFERROR(VLOOKUP(F2758,New_Glyph!E:G,3,0),VLOOKUP(F2758,CID_MAP!A:D,4,0))</f>
        <v>uni79A8-JP</v>
      </c>
    </row>
    <row r="2759" spans="1:7" ht="25.05" customHeight="1" x14ac:dyDescent="0.7">
      <c r="A2759" s="6" t="s">
        <v>68375</v>
      </c>
      <c r="B2759" s="3" t="s">
        <v>66341</v>
      </c>
      <c r="C2759" s="3" t="str">
        <f t="shared" si="41"/>
        <v>禩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28901</v>
      </c>
      <c r="G2759" s="3" t="str">
        <f>IFERROR(VLOOKUP(F2759,New_Glyph!E:G,3,0),VLOOKUP(F2759,CID_MAP!A:D,4,0))</f>
        <v>uni79A9-JP</v>
      </c>
    </row>
    <row r="2760" spans="1:7" ht="25.05" customHeight="1" x14ac:dyDescent="0.7">
      <c r="A2760" s="6" t="s">
        <v>68376</v>
      </c>
      <c r="B2760" s="3" t="s">
        <v>66341</v>
      </c>
      <c r="C2760" s="3" t="str">
        <f t="shared" si="41"/>
        <v>禪</v>
      </c>
      <c r="D2760" s="3" t="s">
        <v>65957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28903</v>
      </c>
      <c r="G2760" s="3" t="str">
        <f>IFERROR(VLOOKUP(F2760,New_Glyph!E:G,3,0),VLOOKUP(F2760,CID_MAP!A:D,4,0))</f>
        <v>uni79AA-JP</v>
      </c>
    </row>
    <row r="2761" spans="1:7" ht="25.05" customHeight="1" x14ac:dyDescent="0.7">
      <c r="A2761" s="6" t="s">
        <v>68377</v>
      </c>
      <c r="B2761" s="3" t="s">
        <v>66341</v>
      </c>
      <c r="C2761" s="3" t="str">
        <f t="shared" si="41"/>
        <v>禫</v>
      </c>
      <c r="D2761" s="3" t="s">
        <v>65957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28905</v>
      </c>
      <c r="G2761" s="3" t="str">
        <f>IFERROR(VLOOKUP(F2761,New_Glyph!E:G,3,0),VLOOKUP(F2761,CID_MAP!A:D,4,0))</f>
        <v>uni79AB-JP</v>
      </c>
    </row>
    <row r="2762" spans="1:7" ht="25.05" customHeight="1" x14ac:dyDescent="0.7">
      <c r="A2762" s="6" t="s">
        <v>68378</v>
      </c>
      <c r="B2762" s="3" t="s">
        <v>66331</v>
      </c>
      <c r="C2762" s="3" t="str">
        <f t="shared" si="41"/>
        <v>禮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28912</v>
      </c>
      <c r="G2762" s="3" t="str">
        <f>IFERROR(VLOOKUP(F2762,New_Glyph!E:G,3,0),VLOOKUP(F2762,CID_MAP!A:D,4,0))</f>
        <v>uni79AE-JP</v>
      </c>
    </row>
    <row r="2763" spans="1:7" ht="25.05" customHeight="1" x14ac:dyDescent="0.7">
      <c r="A2763" s="6" t="s">
        <v>68378</v>
      </c>
      <c r="B2763" s="3" t="s">
        <v>66328</v>
      </c>
      <c r="C2763" s="3" t="str">
        <f t="shared" si="41"/>
        <v>禮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62480</v>
      </c>
      <c r="G2763" s="3" t="str">
        <f>IFERROR(VLOOKUP(F2763,New_Glyph!E:G,3,0),VLOOKUP(F2763,CID_MAP!A:D,4,0))</f>
        <v>uni79AEuE0101-JP</v>
      </c>
    </row>
    <row r="2764" spans="1:7" ht="25.05" customHeight="1" x14ac:dyDescent="0.7">
      <c r="A2764" s="6" t="s">
        <v>68379</v>
      </c>
      <c r="B2764" s="3" t="s">
        <v>66341</v>
      </c>
      <c r="C2764" s="3" t="str">
        <f t="shared" si="41"/>
        <v>禯</v>
      </c>
      <c r="D2764" s="3" t="s">
        <v>66339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28914</v>
      </c>
      <c r="G2764" s="3" t="str">
        <f>IFERROR(VLOOKUP(F2764,New_Glyph!E:G,3,0),VLOOKUP(F2764,CID_MAP!A:D,4,0))</f>
        <v>uni79AF-JP</v>
      </c>
    </row>
    <row r="2765" spans="1:7" ht="25.05" customHeight="1" x14ac:dyDescent="0.7">
      <c r="A2765" s="6" t="s">
        <v>68380</v>
      </c>
      <c r="B2765" s="3" t="s">
        <v>66331</v>
      </c>
      <c r="C2765" s="3" t="str">
        <f t="shared" si="41"/>
        <v>禰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61900</v>
      </c>
      <c r="G2765" s="3" t="str">
        <f>IFERROR(VLOOKUP(F2765,New_Glyph!E:G,3,0),VLOOKUP(F2765,CID_MAP!A:D,4,0))</f>
        <v>uni79B0-JP90-JP</v>
      </c>
    </row>
    <row r="2766" spans="1:7" ht="25.05" customHeight="1" x14ac:dyDescent="0.7">
      <c r="A2766" s="6" t="s">
        <v>68380</v>
      </c>
      <c r="B2766" s="3" t="s">
        <v>66328</v>
      </c>
      <c r="C2766" s="3" t="str">
        <f t="shared" si="41"/>
        <v>禰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28916</v>
      </c>
      <c r="G2766" s="3" t="str">
        <f>IFERROR(VLOOKUP(F2766,New_Glyph!E:G,3,0),VLOOKUP(F2766,CID_MAP!A:D,4,0))</f>
        <v>uni79B0-JP</v>
      </c>
    </row>
    <row r="2767" spans="1:7" ht="25.05" customHeight="1" x14ac:dyDescent="0.7">
      <c r="A2767" s="6" t="s">
        <v>68381</v>
      </c>
      <c r="B2767" s="3" t="s">
        <v>66331</v>
      </c>
      <c r="C2767" s="3" t="str">
        <f t="shared" si="41"/>
        <v>禱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28918</v>
      </c>
      <c r="G2767" s="3" t="str">
        <f>IFERROR(VLOOKUP(F2767,New_Glyph!E:G,3,0),VLOOKUP(F2767,CID_MAP!A:D,4,0))</f>
        <v>uni79B1-JP</v>
      </c>
    </row>
    <row r="2768" spans="1:7" ht="25.05" customHeight="1" x14ac:dyDescent="0.7">
      <c r="A2768" s="6" t="s">
        <v>68381</v>
      </c>
      <c r="B2768" s="3" t="s">
        <v>66328</v>
      </c>
      <c r="C2768" s="3" t="str">
        <f t="shared" si="41"/>
        <v>禱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62481</v>
      </c>
      <c r="G2768" s="3" t="str">
        <f>IFERROR(VLOOKUP(F2768,New_Glyph!E:G,3,0),VLOOKUP(F2768,CID_MAP!A:D,4,0))</f>
        <v>uni79B1uE0101-JP</v>
      </c>
    </row>
    <row r="2769" spans="1:7" ht="25.05" customHeight="1" x14ac:dyDescent="0.7">
      <c r="A2769" s="6" t="s">
        <v>68382</v>
      </c>
      <c r="B2769" s="3" t="s">
        <v>66341</v>
      </c>
      <c r="C2769" s="3" t="str">
        <f t="shared" si="41"/>
        <v>禳</v>
      </c>
      <c r="D2769" s="3" t="s">
        <v>65957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28922</v>
      </c>
      <c r="G2769" s="3" t="str">
        <f>IFERROR(VLOOKUP(F2769,New_Glyph!E:G,3,0),VLOOKUP(F2769,CID_MAP!A:D,4,0))</f>
        <v>uni79B3-JP</v>
      </c>
    </row>
    <row r="2770" spans="1:7" ht="25.05" customHeight="1" x14ac:dyDescent="0.7">
      <c r="A2770" s="6" t="s">
        <v>68383</v>
      </c>
      <c r="B2770" s="3" t="s">
        <v>66341</v>
      </c>
      <c r="C2770" s="3" t="str">
        <f t="shared" si="41"/>
        <v>禴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28924</v>
      </c>
      <c r="G2770" s="3" t="str">
        <f>IFERROR(VLOOKUP(F2770,New_Glyph!E:G,3,0),VLOOKUP(F2770,CID_MAP!A:D,4,0))</f>
        <v>uni79B4-JP</v>
      </c>
    </row>
    <row r="2771" spans="1:7" ht="25.05" customHeight="1" x14ac:dyDescent="0.7">
      <c r="A2771" s="6" t="s">
        <v>68384</v>
      </c>
      <c r="B2771" s="3" t="s">
        <v>66341</v>
      </c>
      <c r="C2771" s="3" t="str">
        <f t="shared" si="41"/>
        <v>禸</v>
      </c>
      <c r="D2771" s="3" t="s">
        <v>65957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28930</v>
      </c>
      <c r="G2771" s="3" t="str">
        <f>IFERROR(VLOOKUP(F2771,New_Glyph!E:G,3,0),VLOOKUP(F2771,CID_MAP!A:D,4,0))</f>
        <v>uni79B8-JP</v>
      </c>
    </row>
    <row r="2772" spans="1:7" ht="25.05" customHeight="1" x14ac:dyDescent="0.7">
      <c r="A2772" s="6" t="s">
        <v>68385</v>
      </c>
      <c r="B2772" s="3" t="s">
        <v>66341</v>
      </c>
      <c r="C2772" s="3" t="str">
        <f t="shared" si="41"/>
        <v>离</v>
      </c>
      <c r="D2772" s="3" t="s">
        <v>65957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28937</v>
      </c>
      <c r="G2772" s="3" t="str">
        <f>IFERROR(VLOOKUP(F2772,New_Glyph!E:G,3,0),VLOOKUP(F2772,CID_MAP!A:D,4,0))</f>
        <v>uni79BB-JP</v>
      </c>
    </row>
    <row r="2773" spans="1:7" ht="25.05" customHeight="1" x14ac:dyDescent="0.7">
      <c r="A2773" s="6" t="s">
        <v>68386</v>
      </c>
      <c r="B2773" s="3" t="s">
        <v>66341</v>
      </c>
      <c r="C2773" s="3" t="str">
        <f t="shared" si="41"/>
        <v>禽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28941</v>
      </c>
      <c r="G2773" s="3" t="str">
        <f>IFERROR(VLOOKUP(F2773,New_Glyph!E:G,3,0),VLOOKUP(F2773,CID_MAP!A:D,4,0))</f>
        <v>uni79BD-JP</v>
      </c>
    </row>
    <row r="2774" spans="1:7" ht="25.05" customHeight="1" x14ac:dyDescent="0.7">
      <c r="A2774" s="6" t="s">
        <v>68387</v>
      </c>
      <c r="B2774" s="3" t="s">
        <v>66341</v>
      </c>
      <c r="C2774" s="3" t="str">
        <f t="shared" si="41"/>
        <v>秉</v>
      </c>
      <c r="D2774" s="3" t="s">
        <v>66339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28963</v>
      </c>
      <c r="G2774" s="3" t="str">
        <f>IFERROR(VLOOKUP(F2774,New_Glyph!E:G,3,0),VLOOKUP(F2774,CID_MAP!A:D,4,0))</f>
        <v>uni79C9-JP</v>
      </c>
    </row>
    <row r="2775" spans="1:7" ht="25.05" customHeight="1" x14ac:dyDescent="0.7">
      <c r="A2775" s="6" t="s">
        <v>68388</v>
      </c>
      <c r="B2775" s="3" t="s">
        <v>66341</v>
      </c>
      <c r="C2775" s="3" t="str">
        <f t="shared" si="41"/>
        <v>秡</v>
      </c>
      <c r="D2775" s="3" t="s">
        <v>66339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28999</v>
      </c>
      <c r="G2775" s="3" t="str">
        <f>IFERROR(VLOOKUP(F2775,New_Glyph!E:G,3,0),VLOOKUP(F2775,CID_MAP!A:D,4,0))</f>
        <v>uni79E1-JP</v>
      </c>
    </row>
    <row r="2776" spans="1:7" ht="25.05" customHeight="1" x14ac:dyDescent="0.7">
      <c r="A2776" s="6" t="s">
        <v>68389</v>
      </c>
      <c r="B2776" s="3" t="s">
        <v>66331</v>
      </c>
      <c r="C2776" s="3" t="str">
        <f t="shared" si="41"/>
        <v>秤</v>
      </c>
      <c r="D2776" s="3" t="s">
        <v>65957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61901</v>
      </c>
      <c r="G2776" s="3" t="str">
        <f>IFERROR(VLOOKUP(F2776,New_Glyph!E:G,3,0),VLOOKUP(F2776,CID_MAP!A:D,4,0))</f>
        <v>uni79E4-JP90-JP</v>
      </c>
    </row>
    <row r="2777" spans="1:7" ht="25.05" customHeight="1" x14ac:dyDescent="0.7">
      <c r="A2777" s="6" t="s">
        <v>68389</v>
      </c>
      <c r="B2777" s="3" t="s">
        <v>66328</v>
      </c>
      <c r="C2777" s="3" t="str">
        <f t="shared" si="41"/>
        <v>秤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29005</v>
      </c>
      <c r="G2777" s="3" t="str">
        <f>IFERROR(VLOOKUP(F2777,New_Glyph!E:G,3,0),VLOOKUP(F2777,CID_MAP!A:D,4,0))</f>
        <v>uni79E4-JP</v>
      </c>
    </row>
    <row r="2778" spans="1:7" ht="25.05" customHeight="1" x14ac:dyDescent="0.7">
      <c r="A2778" s="6" t="s">
        <v>68390</v>
      </c>
      <c r="B2778" s="3" t="s">
        <v>66341</v>
      </c>
      <c r="C2778" s="3" t="str">
        <f t="shared" si="41"/>
        <v>称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29026</v>
      </c>
      <c r="G2778" s="3" t="str">
        <f>IFERROR(VLOOKUP(F2778,New_Glyph!E:G,3,0),VLOOKUP(F2778,CID_MAP!A:D,4,0))</f>
        <v>uni79F0-JP</v>
      </c>
    </row>
    <row r="2779" spans="1:7" ht="25.05" customHeight="1" x14ac:dyDescent="0.7">
      <c r="A2779" s="6" t="s">
        <v>68391</v>
      </c>
      <c r="B2779" s="3" t="s">
        <v>66341</v>
      </c>
      <c r="C2779" s="3" t="str">
        <f t="shared" si="41"/>
        <v>稅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29055</v>
      </c>
      <c r="G2779" s="3" t="str">
        <f>IFERROR(VLOOKUP(F2779,New_Glyph!E:G,3,0),VLOOKUP(F2779,CID_MAP!A:D,4,0))</f>
        <v>uni7A05-JP</v>
      </c>
    </row>
    <row r="2780" spans="1:7" ht="25.05" customHeight="1" x14ac:dyDescent="0.7">
      <c r="A2780" s="6" t="s">
        <v>68392</v>
      </c>
      <c r="B2780" s="3" t="s">
        <v>66341</v>
      </c>
      <c r="C2780" s="3" t="str">
        <f t="shared" si="41"/>
        <v>稉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29063</v>
      </c>
      <c r="G2780" s="3" t="str">
        <f>IFERROR(VLOOKUP(F2780,New_Glyph!E:G,3,0),VLOOKUP(F2780,CID_MAP!A:D,4,0))</f>
        <v>uni7A09-JP</v>
      </c>
    </row>
    <row r="2781" spans="1:7" ht="25.05" customHeight="1" x14ac:dyDescent="0.7">
      <c r="A2781" s="6" t="s">
        <v>68392</v>
      </c>
      <c r="B2781" s="3" t="s">
        <v>66331</v>
      </c>
      <c r="C2781" s="3" t="str">
        <f t="shared" si="41"/>
        <v>稉</v>
      </c>
      <c r="D2781" s="3" t="s">
        <v>65957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29063</v>
      </c>
      <c r="G2781" s="3" t="str">
        <f>IFERROR(VLOOKUP(F2781,New_Glyph!E:G,3,0),VLOOKUP(F2781,CID_MAP!A:D,4,0))</f>
        <v>uni7A09-JP</v>
      </c>
    </row>
    <row r="2782" spans="1:7" ht="25.05" customHeight="1" x14ac:dyDescent="0.7">
      <c r="A2782" s="6" t="s">
        <v>68393</v>
      </c>
      <c r="B2782" s="3" t="s">
        <v>66331</v>
      </c>
      <c r="C2782" s="3" t="str">
        <f t="shared" si="41"/>
        <v>程</v>
      </c>
      <c r="D2782" s="3" t="s">
        <v>65957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29067</v>
      </c>
      <c r="G2782" s="3" t="str">
        <f>IFERROR(VLOOKUP(F2782,New_Glyph!E:G,3,0),VLOOKUP(F2782,CID_MAP!A:D,4,0))</f>
        <v>uni7A0B-JP</v>
      </c>
    </row>
    <row r="2783" spans="1:7" ht="25.05" customHeight="1" x14ac:dyDescent="0.7">
      <c r="A2783" s="6" t="s">
        <v>68393</v>
      </c>
      <c r="B2783" s="3" t="s">
        <v>66328</v>
      </c>
      <c r="C2783" s="3" t="str">
        <f t="shared" si="41"/>
        <v>程</v>
      </c>
      <c r="D2783" s="3" t="s">
        <v>65957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62483</v>
      </c>
      <c r="G2783" s="3" t="str">
        <f>IFERROR(VLOOKUP(F2783,New_Glyph!E:G,3,0),VLOOKUP(F2783,CID_MAP!A:D,4,0))</f>
        <v>uni7A0BuE0101-JP</v>
      </c>
    </row>
    <row r="2784" spans="1:7" ht="25.05" customHeight="1" x14ac:dyDescent="0.7">
      <c r="A2784" s="6" t="s">
        <v>68394</v>
      </c>
      <c r="B2784" s="3" t="s">
        <v>66341</v>
      </c>
      <c r="C2784" s="3" t="str">
        <f t="shared" si="41"/>
        <v>稍</v>
      </c>
      <c r="D2784" s="3" t="s">
        <v>65957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29070</v>
      </c>
      <c r="G2784" s="3" t="str">
        <f>IFERROR(VLOOKUP(F2784,New_Glyph!E:G,3,0),VLOOKUP(F2784,CID_MAP!A:D,4,0))</f>
        <v>uni7A0D-JP</v>
      </c>
    </row>
    <row r="2785" spans="1:7" ht="25.05" customHeight="1" x14ac:dyDescent="0.7">
      <c r="A2785" s="6" t="s">
        <v>68395</v>
      </c>
      <c r="B2785" s="3" t="s">
        <v>66331</v>
      </c>
      <c r="C2785" s="3" t="str">
        <f t="shared" si="41"/>
        <v>稗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61902</v>
      </c>
      <c r="G2785" s="3" t="str">
        <f>IFERROR(VLOOKUP(F2785,New_Glyph!E:G,3,0),VLOOKUP(F2785,CID_MAP!A:D,4,0))</f>
        <v>uni7A17-JP90-JP</v>
      </c>
    </row>
    <row r="2786" spans="1:7" ht="25.05" customHeight="1" x14ac:dyDescent="0.7">
      <c r="A2786" s="6" t="s">
        <v>68395</v>
      </c>
      <c r="B2786" s="3" t="s">
        <v>66328</v>
      </c>
      <c r="C2786" s="3" t="str">
        <f t="shared" si="41"/>
        <v>稗</v>
      </c>
      <c r="D2786" s="3" t="s">
        <v>65957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29087</v>
      </c>
      <c r="G2786" s="3" t="str">
        <f>IFERROR(VLOOKUP(F2786,New_Glyph!E:G,3,0),VLOOKUP(F2786,CID_MAP!A:D,4,0))</f>
        <v>uni7A17-JP</v>
      </c>
    </row>
    <row r="2787" spans="1:7" ht="25.05" customHeight="1" x14ac:dyDescent="0.7">
      <c r="A2787" s="6" t="s">
        <v>68396</v>
      </c>
      <c r="B2787" s="3" t="s">
        <v>66341</v>
      </c>
      <c r="C2787" s="3" t="str">
        <f t="shared" si="41"/>
        <v>稚</v>
      </c>
      <c r="D2787" s="3" t="s">
        <v>66339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29092</v>
      </c>
      <c r="G2787" s="3" t="str">
        <f>IFERROR(VLOOKUP(F2787,New_Glyph!E:G,3,0),VLOOKUP(F2787,CID_MAP!A:D,4,0))</f>
        <v>uni7A1A-JP</v>
      </c>
    </row>
    <row r="2788" spans="1:7" ht="25.05" customHeight="1" x14ac:dyDescent="0.7">
      <c r="A2788" s="6" t="s">
        <v>68397</v>
      </c>
      <c r="B2788" s="3" t="s">
        <v>66341</v>
      </c>
      <c r="C2788" s="3" t="str">
        <f t="shared" si="41"/>
        <v>稜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29096</v>
      </c>
      <c r="G2788" s="3" t="str">
        <f>IFERROR(VLOOKUP(F2788,New_Glyph!E:G,3,0),VLOOKUP(F2788,CID_MAP!A:D,4,0))</f>
        <v>uni7A1C-JP</v>
      </c>
    </row>
    <row r="2789" spans="1:7" ht="25.05" customHeight="1" x14ac:dyDescent="0.7">
      <c r="A2789" s="6" t="s">
        <v>68398</v>
      </c>
      <c r="B2789" s="3" t="s">
        <v>66341</v>
      </c>
      <c r="C2789" s="3" t="str">
        <f t="shared" si="41"/>
        <v>稠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29105</v>
      </c>
      <c r="G2789" s="3" t="str">
        <f>IFERROR(VLOOKUP(F2789,New_Glyph!E:G,3,0),VLOOKUP(F2789,CID_MAP!A:D,4,0))</f>
        <v>uni7A20-JP</v>
      </c>
    </row>
    <row r="2790" spans="1:7" ht="25.05" customHeight="1" x14ac:dyDescent="0.7">
      <c r="A2790" s="6" t="s">
        <v>68399</v>
      </c>
      <c r="B2790" s="3" t="s">
        <v>66341</v>
      </c>
      <c r="C2790" s="3" t="str">
        <f t="shared" si="41"/>
        <v>稧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29116</v>
      </c>
      <c r="G2790" s="3" t="str">
        <f>IFERROR(VLOOKUP(F2790,New_Glyph!E:G,3,0),VLOOKUP(F2790,CID_MAP!A:D,4,0))</f>
        <v>uni7A27-JP</v>
      </c>
    </row>
    <row r="2791" spans="1:7" ht="25.05" customHeight="1" x14ac:dyDescent="0.7">
      <c r="A2791" s="6" t="s">
        <v>68400</v>
      </c>
      <c r="B2791" s="3" t="s">
        <v>66331</v>
      </c>
      <c r="C2791" s="3" t="str">
        <f t="shared" si="41"/>
        <v>稱</v>
      </c>
      <c r="D2791" s="3" t="s">
        <v>65957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29137</v>
      </c>
      <c r="G2791" s="3" t="str">
        <f>IFERROR(VLOOKUP(F2791,New_Glyph!E:G,3,0),VLOOKUP(F2791,CID_MAP!A:D,4,0))</f>
        <v>uni7A31-JP</v>
      </c>
    </row>
    <row r="2792" spans="1:7" ht="25.05" customHeight="1" x14ac:dyDescent="0.7">
      <c r="A2792" s="6" t="s">
        <v>68400</v>
      </c>
      <c r="B2792" s="3" t="s">
        <v>66329</v>
      </c>
      <c r="C2792" s="3" t="str">
        <f t="shared" si="41"/>
        <v>稱</v>
      </c>
      <c r="D2792" s="3" t="s">
        <v>65957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62485</v>
      </c>
      <c r="G2792" s="3" t="str">
        <f>IFERROR(VLOOKUP(F2792,New_Glyph!E:G,3,0),VLOOKUP(F2792,CID_MAP!A:D,4,0))</f>
        <v>uni7A31uE0101-JP</v>
      </c>
    </row>
    <row r="2793" spans="1:7" ht="25.05" customHeight="1" x14ac:dyDescent="0.7">
      <c r="A2793" s="6" t="s">
        <v>68401</v>
      </c>
      <c r="B2793" s="3" t="s">
        <v>66341</v>
      </c>
      <c r="C2793" s="3" t="str">
        <f t="shared" si="41"/>
        <v>稵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29143</v>
      </c>
      <c r="G2793" s="3" t="str">
        <f>IFERROR(VLOOKUP(F2793,New_Glyph!E:G,3,0),VLOOKUP(F2793,CID_MAP!A:D,4,0))</f>
        <v>uni7A35-JP</v>
      </c>
    </row>
    <row r="2794" spans="1:7" ht="25.05" customHeight="1" x14ac:dyDescent="0.7">
      <c r="A2794" s="6" t="s">
        <v>68402</v>
      </c>
      <c r="B2794" s="3" t="s">
        <v>66341</v>
      </c>
      <c r="C2794" s="3" t="str">
        <f t="shared" si="41"/>
        <v>稻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29157</v>
      </c>
      <c r="G2794" s="3" t="str">
        <f>IFERROR(VLOOKUP(F2794,New_Glyph!E:G,3,0),VLOOKUP(F2794,CID_MAP!A:D,4,0))</f>
        <v>uni7A3B-JP</v>
      </c>
    </row>
    <row r="2795" spans="1:7" ht="25.05" customHeight="1" x14ac:dyDescent="0.7">
      <c r="A2795" s="6" t="s">
        <v>68403</v>
      </c>
      <c r="B2795" s="3" t="s">
        <v>66341</v>
      </c>
      <c r="C2795" s="3" t="str">
        <f t="shared" ref="C2795:C2858" si="42">_xlfn.UNICHAR(HEX2DEC(A2795))</f>
        <v>稼</v>
      </c>
      <c r="D2795" s="3" t="s">
        <v>65957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29159</v>
      </c>
      <c r="G2795" s="3" t="str">
        <f>IFERROR(VLOOKUP(F2795,New_Glyph!E:G,3,0),VLOOKUP(F2795,CID_MAP!A:D,4,0))</f>
        <v>uni7A3C-JP</v>
      </c>
    </row>
    <row r="2796" spans="1:7" ht="25.05" customHeight="1" x14ac:dyDescent="0.7">
      <c r="A2796" s="6" t="s">
        <v>68404</v>
      </c>
      <c r="B2796" s="3" t="s">
        <v>66341</v>
      </c>
      <c r="C2796" s="3" t="str">
        <f t="shared" si="42"/>
        <v>稽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29161</v>
      </c>
      <c r="G2796" s="3" t="str">
        <f>IFERROR(VLOOKUP(F2796,New_Glyph!E:G,3,0),VLOOKUP(F2796,CID_MAP!A:D,4,0))</f>
        <v>uni7A3D-CN</v>
      </c>
    </row>
    <row r="2797" spans="1:7" ht="25.05" customHeight="1" x14ac:dyDescent="0.7">
      <c r="A2797" s="6" t="s">
        <v>68405</v>
      </c>
      <c r="B2797" s="3" t="s">
        <v>66341</v>
      </c>
      <c r="C2797" s="3" t="str">
        <f t="shared" si="42"/>
        <v>稿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29165</v>
      </c>
      <c r="G2797" s="3" t="str">
        <f>IFERROR(VLOOKUP(F2797,New_Glyph!E:G,3,0),VLOOKUP(F2797,CID_MAP!A:D,4,0))</f>
        <v>uni7A3F-JP</v>
      </c>
    </row>
    <row r="2798" spans="1:7" ht="25.05" customHeight="1" x14ac:dyDescent="0.7">
      <c r="A2798" s="6" t="s">
        <v>68406</v>
      </c>
      <c r="B2798" s="3" t="s">
        <v>66331</v>
      </c>
      <c r="C2798" s="3" t="str">
        <f t="shared" si="42"/>
        <v>穀</v>
      </c>
      <c r="D2798" s="3" t="s">
        <v>65957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29167</v>
      </c>
      <c r="G2798" s="3" t="str">
        <f>IFERROR(VLOOKUP(F2798,New_Glyph!E:G,3,0),VLOOKUP(F2798,CID_MAP!A:D,4,0))</f>
        <v>uni7A40-JP</v>
      </c>
    </row>
    <row r="2799" spans="1:7" ht="25.05" customHeight="1" x14ac:dyDescent="0.7">
      <c r="A2799" s="6" t="s">
        <v>68406</v>
      </c>
      <c r="B2799" s="3" t="s">
        <v>66328</v>
      </c>
      <c r="C2799" s="3" t="str">
        <f t="shared" si="42"/>
        <v>穀</v>
      </c>
      <c r="D2799" s="3" t="s">
        <v>65957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58875</v>
      </c>
      <c r="G2799" s="3" t="str">
        <f>IFERROR(VLOOKUP(F2799,New_Glyph!E:G,3,0),VLOOKUP(F2799,CID_MAP!A:D,4,0))</f>
        <v>uniFA54-JP</v>
      </c>
    </row>
    <row r="2800" spans="1:7" ht="25.05" customHeight="1" x14ac:dyDescent="0.7">
      <c r="A2800" s="6" t="s">
        <v>68407</v>
      </c>
      <c r="B2800" s="3" t="s">
        <v>66341</v>
      </c>
      <c r="C2800" s="3" t="str">
        <f t="shared" si="42"/>
        <v>穂</v>
      </c>
      <c r="D2800" s="3" t="s">
        <v>65957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29170</v>
      </c>
      <c r="G2800" s="3" t="str">
        <f>IFERROR(VLOOKUP(F2800,New_Glyph!E:G,3,0),VLOOKUP(F2800,CID_MAP!A:D,4,0))</f>
        <v>uni7A42-JP</v>
      </c>
    </row>
    <row r="2801" spans="1:7" ht="25.05" customHeight="1" x14ac:dyDescent="0.7">
      <c r="A2801" s="6" t="s">
        <v>68408</v>
      </c>
      <c r="B2801" s="3" t="s">
        <v>66341</v>
      </c>
      <c r="C2801" s="3" t="str">
        <f t="shared" si="42"/>
        <v>穈</v>
      </c>
      <c r="D2801" s="3" t="s">
        <v>66339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29183</v>
      </c>
      <c r="G2801" s="3" t="str">
        <f>IFERROR(VLOOKUP(F2801,New_Glyph!E:G,3,0),VLOOKUP(F2801,CID_MAP!A:D,4,0))</f>
        <v>uni7A48-JP</v>
      </c>
    </row>
    <row r="2802" spans="1:7" ht="25.05" customHeight="1" x14ac:dyDescent="0.7">
      <c r="A2802" s="6" t="s">
        <v>68409</v>
      </c>
      <c r="B2802" s="3" t="s">
        <v>66341</v>
      </c>
      <c r="C2802" s="3" t="str">
        <f t="shared" si="42"/>
        <v>穉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29186</v>
      </c>
      <c r="G2802" s="3" t="str">
        <f>IFERROR(VLOOKUP(F2802,New_Glyph!E:G,3,0),VLOOKUP(F2802,CID_MAP!A:D,4,0))</f>
        <v>uni7A49-JP</v>
      </c>
    </row>
    <row r="2803" spans="1:7" ht="25.05" customHeight="1" x14ac:dyDescent="0.7">
      <c r="A2803" s="6" t="s">
        <v>68410</v>
      </c>
      <c r="B2803" s="3" t="s">
        <v>66341</v>
      </c>
      <c r="C2803" s="3" t="str">
        <f t="shared" si="42"/>
        <v>穌</v>
      </c>
      <c r="D2803" s="3" t="s">
        <v>66339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29192</v>
      </c>
      <c r="G2803" s="3" t="str">
        <f>IFERROR(VLOOKUP(F2803,New_Glyph!E:G,3,0),VLOOKUP(F2803,CID_MAP!A:D,4,0))</f>
        <v>uni7A4C-JP</v>
      </c>
    </row>
    <row r="2804" spans="1:7" ht="25.05" customHeight="1" x14ac:dyDescent="0.7">
      <c r="A2804" s="6" t="s">
        <v>68411</v>
      </c>
      <c r="B2804" s="3" t="s">
        <v>66341</v>
      </c>
      <c r="C2804" s="3" t="str">
        <f t="shared" si="42"/>
        <v>穏</v>
      </c>
      <c r="D2804" s="3" t="s">
        <v>65957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29196</v>
      </c>
      <c r="G2804" s="3" t="str">
        <f>IFERROR(VLOOKUP(F2804,New_Glyph!E:G,3,0),VLOOKUP(F2804,CID_MAP!A:D,4,0))</f>
        <v>uni7A4F-JP</v>
      </c>
    </row>
    <row r="2805" spans="1:7" ht="25.05" customHeight="1" x14ac:dyDescent="0.7">
      <c r="A2805" s="6" t="s">
        <v>68412</v>
      </c>
      <c r="B2805" s="3" t="s">
        <v>66341</v>
      </c>
      <c r="C2805" s="3" t="str">
        <f t="shared" si="42"/>
        <v>穐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29197</v>
      </c>
      <c r="G2805" s="3" t="str">
        <f>IFERROR(VLOOKUP(F2805,New_Glyph!E:G,3,0),VLOOKUP(F2805,CID_MAP!A:D,4,0))</f>
        <v>uni7A50-JP</v>
      </c>
    </row>
    <row r="2806" spans="1:7" ht="25.05" customHeight="1" x14ac:dyDescent="0.7">
      <c r="A2806" s="6" t="s">
        <v>68413</v>
      </c>
      <c r="B2806" s="3" t="s">
        <v>66341</v>
      </c>
      <c r="C2806" s="3" t="str">
        <f t="shared" si="42"/>
        <v>穗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29209</v>
      </c>
      <c r="G2806" s="3" t="str">
        <f>IFERROR(VLOOKUP(F2806,New_Glyph!E:G,3,0),VLOOKUP(F2806,CID_MAP!A:D,4,0))</f>
        <v>uni7A57-CN</v>
      </c>
    </row>
    <row r="2807" spans="1:7" ht="25.05" customHeight="1" x14ac:dyDescent="0.7">
      <c r="A2807" s="6" t="s">
        <v>68414</v>
      </c>
      <c r="B2807" s="3" t="s">
        <v>66341</v>
      </c>
      <c r="C2807" s="3" t="str">
        <f t="shared" si="42"/>
        <v>穜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29214</v>
      </c>
      <c r="G2807" s="3" t="str">
        <f>IFERROR(VLOOKUP(F2807,New_Glyph!E:G,3,0),VLOOKUP(F2807,CID_MAP!A:D,4,0))</f>
        <v>uni7A5C-JP</v>
      </c>
    </row>
    <row r="2808" spans="1:7" ht="25.05" customHeight="1" x14ac:dyDescent="0.7">
      <c r="A2808" s="6" t="s">
        <v>68415</v>
      </c>
      <c r="B2808" s="3" t="s">
        <v>66341</v>
      </c>
      <c r="C2808" s="3" t="str">
        <f t="shared" si="42"/>
        <v>穟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29219</v>
      </c>
      <c r="G2808" s="3" t="str">
        <f>IFERROR(VLOOKUP(F2808,New_Glyph!E:G,3,0),VLOOKUP(F2808,CID_MAP!A:D,4,0))</f>
        <v>uni7A5F-JP</v>
      </c>
    </row>
    <row r="2809" spans="1:7" ht="25.05" customHeight="1" x14ac:dyDescent="0.7">
      <c r="A2809" s="6" t="s">
        <v>68416</v>
      </c>
      <c r="B2809" s="3" t="s">
        <v>66341</v>
      </c>
      <c r="C2809" s="3" t="str">
        <f t="shared" si="42"/>
        <v>穡</v>
      </c>
      <c r="D2809" s="3" t="s">
        <v>65957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29225</v>
      </c>
      <c r="G2809" s="3" t="str">
        <f>IFERROR(VLOOKUP(F2809,New_Glyph!E:G,3,0),VLOOKUP(F2809,CID_MAP!A:D,4,0))</f>
        <v>uni7A61-JP</v>
      </c>
    </row>
    <row r="2810" spans="1:7" ht="25.05" customHeight="1" x14ac:dyDescent="0.7">
      <c r="A2810" s="6" t="s">
        <v>68417</v>
      </c>
      <c r="B2810" s="3" t="s">
        <v>66341</v>
      </c>
      <c r="C2810" s="3" t="str">
        <f t="shared" si="42"/>
        <v>穢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29226</v>
      </c>
      <c r="G2810" s="3" t="str">
        <f>IFERROR(VLOOKUP(F2810,New_Glyph!E:G,3,0),VLOOKUP(F2810,CID_MAP!A:D,4,0))</f>
        <v>uni7A62-JP</v>
      </c>
    </row>
    <row r="2811" spans="1:7" ht="25.05" customHeight="1" x14ac:dyDescent="0.7">
      <c r="A2811" s="6" t="s">
        <v>68418</v>
      </c>
      <c r="B2811" s="3" t="s">
        <v>66341</v>
      </c>
      <c r="C2811" s="3" t="str">
        <f t="shared" si="42"/>
        <v>穩</v>
      </c>
      <c r="D2811" s="3" t="s">
        <v>65957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29240</v>
      </c>
      <c r="G2811" s="3" t="str">
        <f>IFERROR(VLOOKUP(F2811,New_Glyph!E:G,3,0),VLOOKUP(F2811,CID_MAP!A:D,4,0))</f>
        <v>uni7A69-JP</v>
      </c>
    </row>
    <row r="2812" spans="1:7" ht="25.05" customHeight="1" x14ac:dyDescent="0.7">
      <c r="A2812" s="6" t="s">
        <v>68419</v>
      </c>
      <c r="B2812" s="3" t="s">
        <v>66341</v>
      </c>
      <c r="C2812" s="3" t="str">
        <f t="shared" si="42"/>
        <v>穫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29244</v>
      </c>
      <c r="G2812" s="3" t="str">
        <f>IFERROR(VLOOKUP(F2812,New_Glyph!E:G,3,0),VLOOKUP(F2812,CID_MAP!A:D,4,0))</f>
        <v>uni7A6B-JP</v>
      </c>
    </row>
    <row r="2813" spans="1:7" ht="25.05" customHeight="1" x14ac:dyDescent="0.7">
      <c r="A2813" s="6" t="s">
        <v>68420</v>
      </c>
      <c r="B2813" s="3" t="s">
        <v>66341</v>
      </c>
      <c r="C2813" s="3" t="str">
        <f t="shared" si="42"/>
        <v>穰</v>
      </c>
      <c r="D2813" s="3" t="s">
        <v>65957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29255</v>
      </c>
      <c r="G2813" s="3" t="str">
        <f>IFERROR(VLOOKUP(F2813,New_Glyph!E:G,3,0),VLOOKUP(F2813,CID_MAP!A:D,4,0))</f>
        <v>uni7A70-JP</v>
      </c>
    </row>
    <row r="2814" spans="1:7" ht="25.05" customHeight="1" x14ac:dyDescent="0.7">
      <c r="A2814" s="6" t="s">
        <v>68421</v>
      </c>
      <c r="B2814" s="3" t="s">
        <v>66328</v>
      </c>
      <c r="C2814" s="3" t="str">
        <f t="shared" si="42"/>
        <v>穴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29261</v>
      </c>
      <c r="G2814" s="3" t="str">
        <f>IFERROR(VLOOKUP(F2814,New_Glyph!E:G,3,0),VLOOKUP(F2814,CID_MAP!A:D,4,0))</f>
        <v>uni7A74-JP</v>
      </c>
    </row>
    <row r="2815" spans="1:7" ht="25.05" customHeight="1" x14ac:dyDescent="0.7">
      <c r="A2815" s="6" t="s">
        <v>68421</v>
      </c>
      <c r="B2815" s="3" t="s">
        <v>66329</v>
      </c>
      <c r="C2815" s="3" t="str">
        <f t="shared" si="42"/>
        <v>穴</v>
      </c>
      <c r="D2815" s="3" t="s">
        <v>65957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62487</v>
      </c>
      <c r="G2815" s="3" t="str">
        <f>IFERROR(VLOOKUP(F2815,New_Glyph!E:G,3,0),VLOOKUP(F2815,CID_MAP!A:D,4,0))</f>
        <v>uni7A74uE0101-JP</v>
      </c>
    </row>
    <row r="2816" spans="1:7" ht="25.05" customHeight="1" x14ac:dyDescent="0.7">
      <c r="A2816" s="6" t="s">
        <v>68422</v>
      </c>
      <c r="B2816" s="3" t="s">
        <v>66331</v>
      </c>
      <c r="C2816" s="3" t="str">
        <f t="shared" si="42"/>
        <v>空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29277</v>
      </c>
      <c r="G2816" s="3" t="str">
        <f>IFERROR(VLOOKUP(F2816,New_Glyph!E:G,3,0),VLOOKUP(F2816,CID_MAP!A:D,4,0))</f>
        <v>uni7A7A-JP</v>
      </c>
    </row>
    <row r="2817" spans="1:7" ht="25.05" customHeight="1" x14ac:dyDescent="0.7">
      <c r="A2817" s="6" t="s">
        <v>68422</v>
      </c>
      <c r="B2817" s="3" t="s">
        <v>66328</v>
      </c>
      <c r="C2817" s="3" t="str">
        <f t="shared" si="42"/>
        <v>空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62489</v>
      </c>
      <c r="G2817" s="3" t="str">
        <f>IFERROR(VLOOKUP(F2817,New_Glyph!E:G,3,0),VLOOKUP(F2817,CID_MAP!A:D,4,0))</f>
        <v>uni7A7AuE0101-JP</v>
      </c>
    </row>
    <row r="2818" spans="1:7" ht="25.05" customHeight="1" x14ac:dyDescent="0.7">
      <c r="A2818" s="6" t="s">
        <v>68423</v>
      </c>
      <c r="B2818" s="3" t="s">
        <v>66331</v>
      </c>
      <c r="C2818" s="3" t="str">
        <f t="shared" si="42"/>
        <v>穿</v>
      </c>
      <c r="D2818" s="3" t="s">
        <v>65957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61903</v>
      </c>
      <c r="G2818" s="3" t="str">
        <f>IFERROR(VLOOKUP(F2818,New_Glyph!E:G,3,0),VLOOKUP(F2818,CID_MAP!A:D,4,0))</f>
        <v>uni7A7F-JP90-JP</v>
      </c>
    </row>
    <row r="2819" spans="1:7" ht="25.05" customHeight="1" x14ac:dyDescent="0.7">
      <c r="A2819" s="6" t="s">
        <v>68423</v>
      </c>
      <c r="B2819" s="3" t="s">
        <v>66328</v>
      </c>
      <c r="C2819" s="3" t="str">
        <f t="shared" si="42"/>
        <v>穿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29289</v>
      </c>
      <c r="G2819" s="3" t="str">
        <f>IFERROR(VLOOKUP(F2819,New_Glyph!E:G,3,0),VLOOKUP(F2819,CID_MAP!A:D,4,0))</f>
        <v>uni7A7F-JP</v>
      </c>
    </row>
    <row r="2820" spans="1:7" ht="25.05" customHeight="1" x14ac:dyDescent="0.7">
      <c r="A2820" s="6" t="s">
        <v>68424</v>
      </c>
      <c r="B2820" s="3" t="s">
        <v>66331</v>
      </c>
      <c r="C2820" s="3" t="str">
        <f t="shared" si="42"/>
        <v>突</v>
      </c>
      <c r="D2820" s="3" t="s">
        <v>65957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29296</v>
      </c>
      <c r="G2820" s="3" t="str">
        <f>IFERROR(VLOOKUP(F2820,New_Glyph!E:G,3,0),VLOOKUP(F2820,CID_MAP!A:D,4,0))</f>
        <v>uni7A81-JP</v>
      </c>
    </row>
    <row r="2821" spans="1:7" ht="25.05" customHeight="1" x14ac:dyDescent="0.7">
      <c r="A2821" s="6" t="s">
        <v>68424</v>
      </c>
      <c r="B2821" s="3" t="s">
        <v>66328</v>
      </c>
      <c r="C2821" s="3" t="str">
        <f t="shared" si="42"/>
        <v>突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58876</v>
      </c>
      <c r="G2821" s="3" t="str">
        <f>IFERROR(VLOOKUP(F2821,New_Glyph!E:G,3,0),VLOOKUP(F2821,CID_MAP!A:D,4,0))</f>
        <v>uniFA55-JP</v>
      </c>
    </row>
    <row r="2822" spans="1:7" ht="25.05" customHeight="1" x14ac:dyDescent="0.7">
      <c r="A2822" s="6" t="s">
        <v>68425</v>
      </c>
      <c r="B2822" s="3" t="s">
        <v>66341</v>
      </c>
      <c r="C2822" s="3" t="str">
        <f t="shared" si="42"/>
        <v>窊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29320</v>
      </c>
      <c r="G2822" s="3" t="str">
        <f>IFERROR(VLOOKUP(F2822,New_Glyph!E:G,3,0),VLOOKUP(F2822,CID_MAP!A:D,4,0))</f>
        <v>uni7A8A-JP</v>
      </c>
    </row>
    <row r="2823" spans="1:7" ht="25.05" customHeight="1" x14ac:dyDescent="0.7">
      <c r="A2823" s="6" t="s">
        <v>68426</v>
      </c>
      <c r="B2823" s="3" t="s">
        <v>66331</v>
      </c>
      <c r="C2823" s="3" t="str">
        <f t="shared" si="42"/>
        <v>窕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29347</v>
      </c>
      <c r="G2823" s="3" t="str">
        <f>IFERROR(VLOOKUP(F2823,New_Glyph!E:G,3,0),VLOOKUP(F2823,CID_MAP!A:D,4,0))</f>
        <v>uni7A95-JP</v>
      </c>
    </row>
    <row r="2824" spans="1:7" ht="25.05" customHeight="1" x14ac:dyDescent="0.7">
      <c r="A2824" s="6" t="s">
        <v>68426</v>
      </c>
      <c r="B2824" s="3" t="s">
        <v>66328</v>
      </c>
      <c r="C2824" s="3" t="str">
        <f t="shared" si="42"/>
        <v>窕</v>
      </c>
      <c r="D2824" s="3" t="s">
        <v>65957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62490</v>
      </c>
      <c r="G2824" s="3" t="str">
        <f>IFERROR(VLOOKUP(F2824,New_Glyph!E:G,3,0),VLOOKUP(F2824,CID_MAP!A:D,4,0))</f>
        <v>uni7A95uE0101-JP</v>
      </c>
    </row>
    <row r="2825" spans="1:7" ht="25.05" customHeight="1" x14ac:dyDescent="0.7">
      <c r="A2825" s="6" t="s">
        <v>68427</v>
      </c>
      <c r="B2825" s="3" t="s">
        <v>66341</v>
      </c>
      <c r="C2825" s="3" t="str">
        <f t="shared" si="42"/>
        <v>窖</v>
      </c>
      <c r="D2825" s="3" t="s">
        <v>65957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29350</v>
      </c>
      <c r="G2825" s="3" t="str">
        <f>IFERROR(VLOOKUP(F2825,New_Glyph!E:G,3,0),VLOOKUP(F2825,CID_MAP!A:D,4,0))</f>
        <v>uni7A96-JP</v>
      </c>
    </row>
    <row r="2826" spans="1:7" ht="25.05" customHeight="1" x14ac:dyDescent="0.7">
      <c r="A2826" s="6" t="s">
        <v>68428</v>
      </c>
      <c r="B2826" s="3" t="s">
        <v>66331</v>
      </c>
      <c r="C2826" s="3" t="str">
        <f t="shared" si="42"/>
        <v>窗</v>
      </c>
      <c r="D2826" s="3" t="s">
        <v>65957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29355</v>
      </c>
      <c r="G2826" s="3" t="str">
        <f>IFERROR(VLOOKUP(F2826,New_Glyph!E:G,3,0),VLOOKUP(F2826,CID_MAP!A:D,4,0))</f>
        <v>uni7A97-JP</v>
      </c>
    </row>
    <row r="2827" spans="1:7" ht="25.05" customHeight="1" x14ac:dyDescent="0.7">
      <c r="A2827" s="6" t="s">
        <v>68428</v>
      </c>
      <c r="B2827" s="3" t="s">
        <v>66328</v>
      </c>
      <c r="C2827" s="3" t="str">
        <f t="shared" si="42"/>
        <v>窗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62491</v>
      </c>
      <c r="G2827" s="3" t="str">
        <f>IFERROR(VLOOKUP(F2827,New_Glyph!E:G,3,0),VLOOKUP(F2827,CID_MAP!A:D,4,0))</f>
        <v>uni7A97uE0101-JP</v>
      </c>
    </row>
    <row r="2828" spans="1:7" ht="25.05" customHeight="1" x14ac:dyDescent="0.7">
      <c r="A2828" s="6" t="s">
        <v>68429</v>
      </c>
      <c r="B2828" s="3" t="s">
        <v>66341</v>
      </c>
      <c r="C2828" s="3" t="str">
        <f t="shared" si="42"/>
        <v>窬</v>
      </c>
      <c r="D2828" s="3" t="s">
        <v>65957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29398</v>
      </c>
      <c r="G2828" s="3" t="str">
        <f>IFERROR(VLOOKUP(F2828,New_Glyph!E:G,3,0),VLOOKUP(F2828,CID_MAP!A:D,4,0))</f>
        <v>uni7AAC-JP</v>
      </c>
    </row>
    <row r="2829" spans="1:7" ht="25.05" customHeight="1" x14ac:dyDescent="0.7">
      <c r="A2829" s="6" t="s">
        <v>68430</v>
      </c>
      <c r="B2829" s="3" t="s">
        <v>66331</v>
      </c>
      <c r="C2829" s="3" t="str">
        <f t="shared" si="42"/>
        <v>窮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29403</v>
      </c>
      <c r="G2829" s="3" t="str">
        <f>IFERROR(VLOOKUP(F2829,New_Glyph!E:G,3,0),VLOOKUP(F2829,CID_MAP!A:D,4,0))</f>
        <v>uni7AAE-JP</v>
      </c>
    </row>
    <row r="2830" spans="1:7" ht="25.05" customHeight="1" x14ac:dyDescent="0.7">
      <c r="A2830" s="6" t="s">
        <v>68430</v>
      </c>
      <c r="B2830" s="3" t="s">
        <v>66328</v>
      </c>
      <c r="C2830" s="3" t="str">
        <f t="shared" si="42"/>
        <v>窮</v>
      </c>
      <c r="D2830" s="3" t="s">
        <v>65957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62492</v>
      </c>
      <c r="G2830" s="3" t="str">
        <f>IFERROR(VLOOKUP(F2830,New_Glyph!E:G,3,0),VLOOKUP(F2830,CID_MAP!A:D,4,0))</f>
        <v>uni7AAEuE0101-JP</v>
      </c>
    </row>
    <row r="2831" spans="1:7" ht="25.05" customHeight="1" x14ac:dyDescent="0.7">
      <c r="A2831" s="6" t="s">
        <v>68431</v>
      </c>
      <c r="B2831" s="3" t="s">
        <v>66331</v>
      </c>
      <c r="C2831" s="3" t="str">
        <f t="shared" si="42"/>
        <v>窰</v>
      </c>
      <c r="D2831" s="3" t="s">
        <v>66535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29409</v>
      </c>
      <c r="G2831" s="3" t="str">
        <f>IFERROR(VLOOKUP(F2831,New_Glyph!E:G,3,0),VLOOKUP(F2831,CID_MAP!A:D,4,0))</f>
        <v>uni7AB0-JP</v>
      </c>
    </row>
    <row r="2832" spans="1:7" ht="25.05" customHeight="1" x14ac:dyDescent="0.7">
      <c r="A2832" s="6" t="s">
        <v>68432</v>
      </c>
      <c r="B2832" s="3" t="s">
        <v>66341</v>
      </c>
      <c r="C2832" s="3" t="str">
        <f t="shared" si="42"/>
        <v>窳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29418</v>
      </c>
      <c r="G2832" s="3" t="str">
        <f>IFERROR(VLOOKUP(F2832,New_Glyph!E:G,3,0),VLOOKUP(F2832,CID_MAP!A:D,4,0))</f>
        <v>uni7AB3-JP</v>
      </c>
    </row>
    <row r="2833" spans="1:7" ht="25.05" customHeight="1" x14ac:dyDescent="0.7">
      <c r="A2833" s="6" t="s">
        <v>68433</v>
      </c>
      <c r="B2833" s="3" t="s">
        <v>66341</v>
      </c>
      <c r="C2833" s="3" t="str">
        <f t="shared" si="42"/>
        <v>窻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29440</v>
      </c>
      <c r="G2833" s="3" t="str">
        <f>IFERROR(VLOOKUP(F2833,New_Glyph!E:G,3,0),VLOOKUP(F2833,CID_MAP!A:D,4,0))</f>
        <v>uni7ABB-JP</v>
      </c>
    </row>
    <row r="2834" spans="1:7" ht="25.05" customHeight="1" x14ac:dyDescent="0.7">
      <c r="A2834" s="6" t="s">
        <v>68434</v>
      </c>
      <c r="B2834" s="3" t="s">
        <v>66341</v>
      </c>
      <c r="C2834" s="3" t="str">
        <f t="shared" si="42"/>
        <v>窿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29452</v>
      </c>
      <c r="G2834" s="3" t="str">
        <f>IFERROR(VLOOKUP(F2834,New_Glyph!E:G,3,0),VLOOKUP(F2834,CID_MAP!A:D,4,0))</f>
        <v>uni7ABF-JP</v>
      </c>
    </row>
    <row r="2835" spans="1:7" ht="25.05" customHeight="1" x14ac:dyDescent="0.7">
      <c r="A2835" s="6" t="s">
        <v>68435</v>
      </c>
      <c r="B2835" s="3" t="s">
        <v>66341</v>
      </c>
      <c r="C2835" s="3" t="str">
        <f t="shared" si="42"/>
        <v>竄</v>
      </c>
      <c r="D2835" s="3" t="s">
        <v>65957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29464</v>
      </c>
      <c r="G2835" s="3" t="str">
        <f>IFERROR(VLOOKUP(F2835,New_Glyph!E:G,3,0),VLOOKUP(F2835,CID_MAP!A:D,4,0))</f>
        <v>uni7AC4-JP</v>
      </c>
    </row>
    <row r="2836" spans="1:7" ht="25.05" customHeight="1" x14ac:dyDescent="0.7">
      <c r="A2836" s="6" t="s">
        <v>68436</v>
      </c>
      <c r="B2836" s="3" t="s">
        <v>66331</v>
      </c>
      <c r="C2836" s="3" t="str">
        <f t="shared" si="42"/>
        <v>竈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61904</v>
      </c>
      <c r="G2836" s="3" t="str">
        <f>IFERROR(VLOOKUP(F2836,New_Glyph!E:G,3,0),VLOOKUP(F2836,CID_MAP!A:D,4,0))</f>
        <v>uni7AC8-JP90-JP</v>
      </c>
    </row>
    <row r="2837" spans="1:7" ht="25.05" customHeight="1" x14ac:dyDescent="0.7">
      <c r="A2837" s="6" t="s">
        <v>68436</v>
      </c>
      <c r="B2837" s="3" t="s">
        <v>66328</v>
      </c>
      <c r="C2837" s="3" t="str">
        <f t="shared" si="42"/>
        <v>竈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29478</v>
      </c>
      <c r="G2837" s="3" t="str">
        <f>IFERROR(VLOOKUP(F2837,New_Glyph!E:G,3,0),VLOOKUP(F2837,CID_MAP!A:D,4,0))</f>
        <v>uni7AC8-JP</v>
      </c>
    </row>
    <row r="2838" spans="1:7" ht="25.05" customHeight="1" x14ac:dyDescent="0.7">
      <c r="A2838" s="6" t="s">
        <v>68437</v>
      </c>
      <c r="B2838" s="3" t="s">
        <v>66341</v>
      </c>
      <c r="C2838" s="3" t="str">
        <f t="shared" si="42"/>
        <v>竉</v>
      </c>
      <c r="D2838" s="3" t="s">
        <v>66339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29481</v>
      </c>
      <c r="G2838" s="3" t="str">
        <f>IFERROR(VLOOKUP(F2838,New_Glyph!E:G,3,0),VLOOKUP(F2838,CID_MAP!A:D,4,0))</f>
        <v>uni7AC9-JP</v>
      </c>
    </row>
    <row r="2839" spans="1:7" ht="25.05" customHeight="1" x14ac:dyDescent="0.7">
      <c r="A2839" s="6" t="s">
        <v>68438</v>
      </c>
      <c r="B2839" s="3" t="s">
        <v>66341</v>
      </c>
      <c r="C2839" s="3" t="str">
        <f t="shared" si="42"/>
        <v>竕</v>
      </c>
      <c r="D2839" s="3" t="s">
        <v>65957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29505</v>
      </c>
      <c r="G2839" s="3" t="str">
        <f>IFERROR(VLOOKUP(F2839,New_Glyph!E:G,3,0),VLOOKUP(F2839,CID_MAP!A:D,4,0))</f>
        <v>uni7AD5-JP</v>
      </c>
    </row>
    <row r="2840" spans="1:7" ht="25.05" customHeight="1" x14ac:dyDescent="0.7">
      <c r="A2840" s="6" t="s">
        <v>68439</v>
      </c>
      <c r="B2840" s="3" t="s">
        <v>66341</v>
      </c>
      <c r="C2840" s="3" t="str">
        <f t="shared" si="42"/>
        <v>竟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29524</v>
      </c>
      <c r="G2840" s="3" t="str">
        <f>IFERROR(VLOOKUP(F2840,New_Glyph!E:G,3,0),VLOOKUP(F2840,CID_MAP!A:D,4,0))</f>
        <v>uni7ADF-JP</v>
      </c>
    </row>
    <row r="2841" spans="1:7" ht="25.05" customHeight="1" x14ac:dyDescent="0.7">
      <c r="A2841" s="6" t="s">
        <v>68440</v>
      </c>
      <c r="B2841" s="3" t="s">
        <v>66341</v>
      </c>
      <c r="C2841" s="3" t="str">
        <f t="shared" si="42"/>
        <v>章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29526</v>
      </c>
      <c r="G2841" s="3" t="str">
        <f>IFERROR(VLOOKUP(F2841,New_Glyph!E:G,3,0),VLOOKUP(F2841,CID_MAP!A:D,4,0))</f>
        <v>uni7AE0-JP</v>
      </c>
    </row>
    <row r="2842" spans="1:7" ht="25.05" customHeight="1" x14ac:dyDescent="0.7">
      <c r="A2842" s="6" t="s">
        <v>68441</v>
      </c>
      <c r="B2842" s="3" t="s">
        <v>66341</v>
      </c>
      <c r="C2842" s="3" t="str">
        <f t="shared" si="42"/>
        <v>竣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29533</v>
      </c>
      <c r="G2842" s="3" t="str">
        <f>IFERROR(VLOOKUP(F2842,New_Glyph!E:G,3,0),VLOOKUP(F2842,CID_MAP!A:D,4,0))</f>
        <v>uni7AE3-JP</v>
      </c>
    </row>
    <row r="2843" spans="1:7" ht="25.05" customHeight="1" x14ac:dyDescent="0.7">
      <c r="A2843" s="6" t="s">
        <v>68442</v>
      </c>
      <c r="B2843" s="3" t="s">
        <v>66341</v>
      </c>
      <c r="C2843" s="3" t="str">
        <f t="shared" si="42"/>
        <v>童</v>
      </c>
      <c r="D2843" s="3" t="s">
        <v>65957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29538</v>
      </c>
      <c r="G2843" s="3" t="str">
        <f>IFERROR(VLOOKUP(F2843,New_Glyph!E:G,3,0),VLOOKUP(F2843,CID_MAP!A:D,4,0))</f>
        <v>uni7AE5-JP</v>
      </c>
    </row>
    <row r="2844" spans="1:7" ht="25.05" customHeight="1" x14ac:dyDescent="0.7">
      <c r="A2844" s="6" t="s">
        <v>68443</v>
      </c>
      <c r="B2844" s="3" t="s">
        <v>66341</v>
      </c>
      <c r="C2844" s="3" t="str">
        <f t="shared" si="42"/>
        <v>竫</v>
      </c>
      <c r="D2844" s="3" t="s">
        <v>65957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29550</v>
      </c>
      <c r="G2844" s="3" t="str">
        <f>IFERROR(VLOOKUP(F2844,New_Glyph!E:G,3,0),VLOOKUP(F2844,CID_MAP!A:D,4,0))</f>
        <v>uni7AEB-JP</v>
      </c>
    </row>
    <row r="2845" spans="1:7" ht="25.05" customHeight="1" x14ac:dyDescent="0.7">
      <c r="A2845" s="6" t="s">
        <v>68444</v>
      </c>
      <c r="B2845" s="3" t="s">
        <v>66341</v>
      </c>
      <c r="C2845" s="3" t="str">
        <f t="shared" si="42"/>
        <v>竭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29555</v>
      </c>
      <c r="G2845" s="3" t="str">
        <f>IFERROR(VLOOKUP(F2845,New_Glyph!E:G,3,0),VLOOKUP(F2845,CID_MAP!A:D,4,0))</f>
        <v>uni7AED-JP</v>
      </c>
    </row>
    <row r="2846" spans="1:7" ht="25.05" customHeight="1" x14ac:dyDescent="0.7">
      <c r="A2846" s="6" t="s">
        <v>68445</v>
      </c>
      <c r="B2846" s="3" t="s">
        <v>66341</v>
      </c>
      <c r="C2846" s="3" t="str">
        <f t="shared" si="42"/>
        <v>竱</v>
      </c>
      <c r="D2846" s="3" t="s">
        <v>65957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29564</v>
      </c>
      <c r="G2846" s="3" t="str">
        <f>IFERROR(VLOOKUP(F2846,New_Glyph!E:G,3,0),VLOOKUP(F2846,CID_MAP!A:D,4,0))</f>
        <v>uni7AF1-JP</v>
      </c>
    </row>
    <row r="2847" spans="1:7" ht="25.05" customHeight="1" x14ac:dyDescent="0.7">
      <c r="A2847" s="6" t="s">
        <v>68446</v>
      </c>
      <c r="B2847" s="3" t="s">
        <v>66341</v>
      </c>
      <c r="C2847" s="3" t="str">
        <f t="shared" si="42"/>
        <v>竴</v>
      </c>
      <c r="D2847" s="3" t="s">
        <v>66339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29568</v>
      </c>
      <c r="G2847" s="3" t="str">
        <f>IFERROR(VLOOKUP(F2847,New_Glyph!E:G,3,0),VLOOKUP(F2847,CID_MAP!A:D,4,0))</f>
        <v>uni7AF4-JP</v>
      </c>
    </row>
    <row r="2848" spans="1:7" ht="25.05" customHeight="1" x14ac:dyDescent="0.7">
      <c r="A2848" s="6" t="s">
        <v>68447</v>
      </c>
      <c r="B2848" s="3" t="s">
        <v>66328</v>
      </c>
      <c r="C2848" s="3" t="str">
        <f t="shared" si="42"/>
        <v>笈</v>
      </c>
      <c r="D2848" s="3" t="s">
        <v>65957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61905</v>
      </c>
      <c r="G2848" s="3" t="str">
        <f>IFERROR(VLOOKUP(F2848,New_Glyph!E:G,3,0),VLOOKUP(F2848,CID_MAP!A:D,4,0))</f>
        <v>uni7B08-JP90-JP</v>
      </c>
    </row>
    <row r="2849" spans="1:7" ht="25.05" customHeight="1" x14ac:dyDescent="0.7">
      <c r="A2849" s="6" t="s">
        <v>68447</v>
      </c>
      <c r="B2849" s="3" t="s">
        <v>66329</v>
      </c>
      <c r="C2849" s="3" t="str">
        <f t="shared" si="42"/>
        <v>笈</v>
      </c>
      <c r="D2849" s="3" t="s">
        <v>65957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29603</v>
      </c>
      <c r="G2849" s="3" t="str">
        <f>IFERROR(VLOOKUP(F2849,New_Glyph!E:G,3,0),VLOOKUP(F2849,CID_MAP!A:D,4,0))</f>
        <v>uni7B08-JP</v>
      </c>
    </row>
    <row r="2850" spans="1:7" ht="25.05" customHeight="1" x14ac:dyDescent="0.7">
      <c r="A2850" s="6" t="s">
        <v>68448</v>
      </c>
      <c r="B2850" s="3" t="s">
        <v>66341</v>
      </c>
      <c r="C2850" s="3" t="str">
        <f t="shared" si="42"/>
        <v>笑</v>
      </c>
      <c r="D2850" s="3" t="s">
        <v>65957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29623</v>
      </c>
      <c r="G2850" s="3" t="str">
        <f>IFERROR(VLOOKUP(F2850,New_Glyph!E:G,3,0),VLOOKUP(F2850,CID_MAP!A:D,4,0))</f>
        <v>uni7B11-JP</v>
      </c>
    </row>
    <row r="2851" spans="1:7" ht="25.05" customHeight="1" x14ac:dyDescent="0.7">
      <c r="A2851" s="6" t="s">
        <v>68449</v>
      </c>
      <c r="B2851" s="3" t="s">
        <v>66341</v>
      </c>
      <c r="C2851" s="3" t="str">
        <f t="shared" si="42"/>
        <v>笭</v>
      </c>
      <c r="D2851" s="3" t="s">
        <v>66339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29679</v>
      </c>
      <c r="G2851" s="3" t="str">
        <f>IFERROR(VLOOKUP(F2851,New_Glyph!E:G,3,0),VLOOKUP(F2851,CID_MAP!A:D,4,0))</f>
        <v>uni7B2D-JP</v>
      </c>
    </row>
    <row r="2852" spans="1:7" ht="25.05" customHeight="1" x14ac:dyDescent="0.7">
      <c r="A2852" s="6" t="s">
        <v>68450</v>
      </c>
      <c r="B2852" s="3" t="s">
        <v>66341</v>
      </c>
      <c r="C2852" s="3" t="str">
        <f t="shared" si="42"/>
        <v>笰</v>
      </c>
      <c r="D2852" s="3" t="s">
        <v>66339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29687</v>
      </c>
      <c r="G2852" s="3" t="str">
        <f>IFERROR(VLOOKUP(F2852,New_Glyph!E:G,3,0),VLOOKUP(F2852,CID_MAP!A:D,4,0))</f>
        <v>uni7B30-JP</v>
      </c>
    </row>
    <row r="2853" spans="1:7" ht="25.05" customHeight="1" x14ac:dyDescent="0.7">
      <c r="A2853" s="6" t="s">
        <v>68451</v>
      </c>
      <c r="B2853" s="3" t="s">
        <v>66341</v>
      </c>
      <c r="C2853" s="3" t="str">
        <f t="shared" si="42"/>
        <v>笵</v>
      </c>
      <c r="D2853" s="3" t="s">
        <v>66339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29698</v>
      </c>
      <c r="G2853" s="3" t="str">
        <f>IFERROR(VLOOKUP(F2853,New_Glyph!E:G,3,0),VLOOKUP(F2853,CID_MAP!A:D,4,0))</f>
        <v>uni7B35-JP</v>
      </c>
    </row>
    <row r="2854" spans="1:7" ht="25.05" customHeight="1" x14ac:dyDescent="0.7">
      <c r="A2854" s="6" t="s">
        <v>68452</v>
      </c>
      <c r="B2854" s="3" t="s">
        <v>66341</v>
      </c>
      <c r="C2854" s="3" t="str">
        <f t="shared" si="42"/>
        <v>筌</v>
      </c>
      <c r="D2854" s="3" t="s">
        <v>65957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29737</v>
      </c>
      <c r="G2854" s="3" t="str">
        <f>IFERROR(VLOOKUP(F2854,New_Glyph!E:G,3,0),VLOOKUP(F2854,CID_MAP!A:D,4,0))</f>
        <v>uni7B4C-JP</v>
      </c>
    </row>
    <row r="2855" spans="1:7" ht="25.05" customHeight="1" x14ac:dyDescent="0.7">
      <c r="A2855" s="6" t="s">
        <v>68453</v>
      </c>
      <c r="B2855" s="3" t="s">
        <v>66331</v>
      </c>
      <c r="C2855" s="3" t="str">
        <f t="shared" si="42"/>
        <v>筑</v>
      </c>
      <c r="D2855" s="3" t="s">
        <v>65957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29750</v>
      </c>
      <c r="G2855" s="3" t="str">
        <f>IFERROR(VLOOKUP(F2855,New_Glyph!E:G,3,0),VLOOKUP(F2855,CID_MAP!A:D,4,0))</f>
        <v>uni7B51-JP</v>
      </c>
    </row>
    <row r="2856" spans="1:7" ht="25.05" customHeight="1" x14ac:dyDescent="0.7">
      <c r="A2856" s="6" t="s">
        <v>68453</v>
      </c>
      <c r="B2856" s="3" t="s">
        <v>66328</v>
      </c>
      <c r="C2856" s="3" t="str">
        <f t="shared" si="42"/>
        <v>筑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62496</v>
      </c>
      <c r="G2856" s="3" t="str">
        <f>IFERROR(VLOOKUP(F2856,New_Glyph!E:G,3,0),VLOOKUP(F2856,CID_MAP!A:D,4,0))</f>
        <v>uni7B51uE0101-JP</v>
      </c>
    </row>
    <row r="2857" spans="1:7" ht="25.05" customHeight="1" x14ac:dyDescent="0.7">
      <c r="A2857" s="6" t="s">
        <v>68453</v>
      </c>
      <c r="B2857" s="3" t="s">
        <v>66091</v>
      </c>
      <c r="C2857" s="3" t="str">
        <f t="shared" si="42"/>
        <v>筑</v>
      </c>
      <c r="D2857" s="3" t="s">
        <v>66535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29750</v>
      </c>
      <c r="G2857" s="3" t="str">
        <f>IFERROR(VLOOKUP(F2857,New_Glyph!E:G,3,0),VLOOKUP(F2857,CID_MAP!A:D,4,0))</f>
        <v>uni7B51-JP</v>
      </c>
    </row>
    <row r="2858" spans="1:7" ht="25.05" customHeight="1" x14ac:dyDescent="0.7">
      <c r="A2858" s="6" t="s">
        <v>68454</v>
      </c>
      <c r="B2858" s="3" t="s">
        <v>66341</v>
      </c>
      <c r="C2858" s="3" t="str">
        <f t="shared" si="42"/>
        <v>筓</v>
      </c>
      <c r="D2858" s="3" t="s">
        <v>66339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29755</v>
      </c>
      <c r="G2858" s="3" t="str">
        <f>IFERROR(VLOOKUP(F2858,New_Glyph!E:G,3,0),VLOOKUP(F2858,CID_MAP!A:D,4,0))</f>
        <v>uni7B53-JP</v>
      </c>
    </row>
    <row r="2859" spans="1:7" ht="25.05" customHeight="1" x14ac:dyDescent="0.7">
      <c r="A2859" s="6" t="s">
        <v>68455</v>
      </c>
      <c r="B2859" s="3" t="s">
        <v>66341</v>
      </c>
      <c r="C2859" s="3" t="str">
        <f t="shared" ref="C2859:C2922" si="43">_xlfn.UNICHAR(HEX2DEC(A2859))</f>
        <v>筬</v>
      </c>
      <c r="D2859" s="3" t="s">
        <v>65957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29800</v>
      </c>
      <c r="G2859" s="3" t="str">
        <f>IFERROR(VLOOKUP(F2859,New_Glyph!E:G,3,0),VLOOKUP(F2859,CID_MAP!A:D,4,0))</f>
        <v>uni7B6C-JP</v>
      </c>
    </row>
    <row r="2860" spans="1:7" ht="25.05" customHeight="1" x14ac:dyDescent="0.7">
      <c r="A2860" s="6" t="s">
        <v>68456</v>
      </c>
      <c r="B2860" s="3" t="s">
        <v>66341</v>
      </c>
      <c r="C2860" s="3" t="str">
        <f t="shared" si="43"/>
        <v>筭</v>
      </c>
      <c r="D2860" s="3" t="s">
        <v>65957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29802</v>
      </c>
      <c r="G2860" s="3" t="str">
        <f>IFERROR(VLOOKUP(F2860,New_Glyph!E:G,3,0),VLOOKUP(F2860,CID_MAP!A:D,4,0))</f>
        <v>uni7B6D-JP</v>
      </c>
    </row>
    <row r="2861" spans="1:7" ht="25.05" customHeight="1" x14ac:dyDescent="0.7">
      <c r="A2861" s="6" t="s">
        <v>68457</v>
      </c>
      <c r="B2861" s="3" t="s">
        <v>66341</v>
      </c>
      <c r="C2861" s="3" t="str">
        <f t="shared" si="43"/>
        <v>筲</v>
      </c>
      <c r="D2861" s="3" t="s">
        <v>65957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29812</v>
      </c>
      <c r="G2861" s="3" t="str">
        <f>IFERROR(VLOOKUP(F2861,New_Glyph!E:G,3,0),VLOOKUP(F2861,CID_MAP!A:D,4,0))</f>
        <v>uni7B72-JP</v>
      </c>
    </row>
    <row r="2862" spans="1:7" ht="25.05" customHeight="1" x14ac:dyDescent="0.7">
      <c r="A2862" s="6" t="s">
        <v>68458</v>
      </c>
      <c r="B2862" s="3" t="s">
        <v>66328</v>
      </c>
      <c r="C2862" s="3" t="str">
        <f t="shared" si="43"/>
        <v>筵</v>
      </c>
      <c r="D2862" s="3" t="s">
        <v>66339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61906</v>
      </c>
      <c r="G2862" s="3" t="str">
        <f>IFERROR(VLOOKUP(F2862,New_Glyph!E:G,3,0),VLOOKUP(F2862,CID_MAP!A:D,4,0))</f>
        <v>uni7B75-JP90-JP</v>
      </c>
    </row>
    <row r="2863" spans="1:7" ht="25.05" customHeight="1" x14ac:dyDescent="0.7">
      <c r="A2863" s="6" t="s">
        <v>68458</v>
      </c>
      <c r="B2863" s="3" t="s">
        <v>66329</v>
      </c>
      <c r="C2863" s="3" t="str">
        <f t="shared" si="43"/>
        <v>筵</v>
      </c>
      <c r="D2863" s="3" t="s">
        <v>65957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61906</v>
      </c>
      <c r="G2863" s="3" t="str">
        <f>IFERROR(VLOOKUP(F2863,New_Glyph!E:G,3,0),VLOOKUP(F2863,CID_MAP!A:D,4,0))</f>
        <v>uni7B75-JP90-JP</v>
      </c>
    </row>
    <row r="2864" spans="1:7" ht="25.05" customHeight="1" x14ac:dyDescent="0.7">
      <c r="A2864" s="6" t="s">
        <v>68458</v>
      </c>
      <c r="B2864" s="3" t="s">
        <v>66327</v>
      </c>
      <c r="C2864" s="3" t="str">
        <f t="shared" si="43"/>
        <v>筵</v>
      </c>
      <c r="D2864" s="3" t="s">
        <v>65957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29821</v>
      </c>
      <c r="G2864" s="3" t="str">
        <f>IFERROR(VLOOKUP(F2864,New_Glyph!E:G,3,0),VLOOKUP(F2864,CID_MAP!A:D,4,0))</f>
        <v>uni7B75-JP</v>
      </c>
    </row>
    <row r="2865" spans="1:7" ht="25.05" customHeight="1" x14ac:dyDescent="0.7">
      <c r="A2865" s="6" t="s">
        <v>68459</v>
      </c>
      <c r="B2865" s="3" t="s">
        <v>66341</v>
      </c>
      <c r="C2865" s="3" t="str">
        <f t="shared" si="43"/>
        <v>箎</v>
      </c>
      <c r="D2865" s="3" t="s">
        <v>66339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29869</v>
      </c>
      <c r="G2865" s="3" t="str">
        <f>IFERROR(VLOOKUP(F2865,New_Glyph!E:G,3,0),VLOOKUP(F2865,CID_MAP!A:D,4,0))</f>
        <v>uni7B8E-JP</v>
      </c>
    </row>
    <row r="2866" spans="1:7" ht="25.05" customHeight="1" x14ac:dyDescent="0.7">
      <c r="A2866" s="6" t="s">
        <v>68460</v>
      </c>
      <c r="B2866" s="3" t="s">
        <v>66341</v>
      </c>
      <c r="C2866" s="3" t="str">
        <f t="shared" si="43"/>
        <v>箏</v>
      </c>
      <c r="D2866" s="3" t="s">
        <v>65957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29872</v>
      </c>
      <c r="G2866" s="3" t="str">
        <f>IFERROR(VLOOKUP(F2866,New_Glyph!E:G,3,0),VLOOKUP(F2866,CID_MAP!A:D,4,0))</f>
        <v>uni7B8F-JP</v>
      </c>
    </row>
    <row r="2867" spans="1:7" ht="25.05" customHeight="1" x14ac:dyDescent="0.7">
      <c r="A2867" s="6" t="s">
        <v>68461</v>
      </c>
      <c r="B2867" s="3" t="s">
        <v>66341</v>
      </c>
      <c r="C2867" s="3" t="str">
        <f t="shared" si="43"/>
        <v>箐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29875</v>
      </c>
      <c r="G2867" s="3" t="str">
        <f>IFERROR(VLOOKUP(F2867,New_Glyph!E:G,3,0),VLOOKUP(F2867,CID_MAP!A:D,4,0))</f>
        <v>uni7B90-JP</v>
      </c>
    </row>
    <row r="2868" spans="1:7" ht="25.05" customHeight="1" x14ac:dyDescent="0.7">
      <c r="A2868" s="6" t="s">
        <v>68462</v>
      </c>
      <c r="B2868" s="3" t="s">
        <v>66341</v>
      </c>
      <c r="C2868" s="3" t="str">
        <f t="shared" si="43"/>
        <v>箒</v>
      </c>
      <c r="D2868" s="3" t="s">
        <v>65957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29881</v>
      </c>
      <c r="G2868" s="3" t="str">
        <f>IFERROR(VLOOKUP(F2868,New_Glyph!E:G,3,0),VLOOKUP(F2868,CID_MAP!A:D,4,0))</f>
        <v>uni7B92-JP</v>
      </c>
    </row>
    <row r="2869" spans="1:7" ht="25.05" customHeight="1" x14ac:dyDescent="0.7">
      <c r="A2869" s="6" t="s">
        <v>68463</v>
      </c>
      <c r="B2869" s="3" t="s">
        <v>66331</v>
      </c>
      <c r="C2869" s="3" t="str">
        <f t="shared" si="43"/>
        <v>箙</v>
      </c>
      <c r="D2869" s="3" t="s">
        <v>65957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29896</v>
      </c>
      <c r="G2869" s="3" t="str">
        <f>IFERROR(VLOOKUP(F2869,New_Glyph!E:G,3,0),VLOOKUP(F2869,CID_MAP!A:D,4,0))</f>
        <v>uni7B99-JP</v>
      </c>
    </row>
    <row r="2870" spans="1:7" ht="25.05" customHeight="1" x14ac:dyDescent="0.7">
      <c r="A2870" s="6" t="s">
        <v>68463</v>
      </c>
      <c r="B2870" s="3" t="s">
        <v>66328</v>
      </c>
      <c r="C2870" s="3" t="str">
        <f t="shared" si="43"/>
        <v>箙</v>
      </c>
      <c r="D2870" s="3" t="s">
        <v>65957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62497</v>
      </c>
      <c r="G2870" s="3" t="str">
        <f>IFERROR(VLOOKUP(F2870,New_Glyph!E:G,3,0),VLOOKUP(F2870,CID_MAP!A:D,4,0))</f>
        <v>uni7B99uE0101-JP</v>
      </c>
    </row>
    <row r="2871" spans="1:7" ht="25.05" customHeight="1" x14ac:dyDescent="0.7">
      <c r="A2871" s="6" t="s">
        <v>68464</v>
      </c>
      <c r="B2871" s="3" t="s">
        <v>66341</v>
      </c>
      <c r="C2871" s="3" t="str">
        <f t="shared" si="43"/>
        <v>箛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29899</v>
      </c>
      <c r="G2871" s="3" t="str">
        <f>IFERROR(VLOOKUP(F2871,New_Glyph!E:G,3,0),VLOOKUP(F2871,CID_MAP!A:D,4,0))</f>
        <v>uni7B9B-JP</v>
      </c>
    </row>
    <row r="2872" spans="1:7" ht="25.05" customHeight="1" x14ac:dyDescent="0.7">
      <c r="A2872" s="6" t="s">
        <v>68465</v>
      </c>
      <c r="B2872" s="3" t="s">
        <v>66341</v>
      </c>
      <c r="C2872" s="3" t="str">
        <f t="shared" si="43"/>
        <v>箜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29902</v>
      </c>
      <c r="G2872" s="3" t="str">
        <f>IFERROR(VLOOKUP(F2872,New_Glyph!E:G,3,0),VLOOKUP(F2872,CID_MAP!A:D,4,0))</f>
        <v>uni7B9C-JP</v>
      </c>
    </row>
    <row r="2873" spans="1:7" ht="25.05" customHeight="1" x14ac:dyDescent="0.7">
      <c r="A2873" s="6" t="s">
        <v>68466</v>
      </c>
      <c r="B2873" s="3" t="s">
        <v>66341</v>
      </c>
      <c r="C2873" s="3" t="str">
        <f t="shared" si="43"/>
        <v>箞</v>
      </c>
      <c r="D2873" s="3" t="s">
        <v>65957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29907</v>
      </c>
      <c r="G2873" s="3" t="str">
        <f>IFERROR(VLOOKUP(F2873,New_Glyph!E:G,3,0),VLOOKUP(F2873,CID_MAP!A:D,4,0))</f>
        <v>uni7B9E-JP</v>
      </c>
    </row>
    <row r="2874" spans="1:7" ht="25.05" customHeight="1" x14ac:dyDescent="0.7">
      <c r="A2874" s="6" t="s">
        <v>68467</v>
      </c>
      <c r="B2874" s="3" t="s">
        <v>66341</v>
      </c>
      <c r="C2874" s="3" t="str">
        <f t="shared" si="43"/>
        <v>箠</v>
      </c>
      <c r="D2874" s="3" t="s">
        <v>65957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29911</v>
      </c>
      <c r="G2874" s="3" t="str">
        <f>IFERROR(VLOOKUP(F2874,New_Glyph!E:G,3,0),VLOOKUP(F2874,CID_MAP!A:D,4,0))</f>
        <v>uni7BA0-JP</v>
      </c>
    </row>
    <row r="2875" spans="1:7" ht="25.05" customHeight="1" x14ac:dyDescent="0.7">
      <c r="A2875" s="6" t="s">
        <v>68468</v>
      </c>
      <c r="B2875" s="3" t="s">
        <v>66341</v>
      </c>
      <c r="C2875" s="3" t="str">
        <f t="shared" si="43"/>
        <v>箬</v>
      </c>
      <c r="D2875" s="3" t="s">
        <v>65957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29930</v>
      </c>
      <c r="G2875" s="3" t="str">
        <f>IFERROR(VLOOKUP(F2875,New_Glyph!E:G,3,0),VLOOKUP(F2875,CID_MAP!A:D,4,0))</f>
        <v>uni7BAC-JP</v>
      </c>
    </row>
    <row r="2876" spans="1:7" ht="25.05" customHeight="1" x14ac:dyDescent="0.7">
      <c r="A2876" s="6" t="s">
        <v>68469</v>
      </c>
      <c r="B2876" s="3" t="s">
        <v>66331</v>
      </c>
      <c r="C2876" s="3" t="str">
        <f t="shared" si="43"/>
        <v>箭</v>
      </c>
      <c r="D2876" s="3" t="s">
        <v>65957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61907</v>
      </c>
      <c r="G2876" s="3" t="str">
        <f>IFERROR(VLOOKUP(F2876,New_Glyph!E:G,3,0),VLOOKUP(F2876,CID_MAP!A:D,4,0))</f>
        <v>uni7BAD-JP90-JP</v>
      </c>
    </row>
    <row r="2877" spans="1:7" ht="25.05" customHeight="1" x14ac:dyDescent="0.7">
      <c r="A2877" s="6" t="s">
        <v>68469</v>
      </c>
      <c r="B2877" s="3" t="s">
        <v>66328</v>
      </c>
      <c r="C2877" s="3" t="str">
        <f t="shared" si="43"/>
        <v>箭</v>
      </c>
      <c r="D2877" s="3" t="s">
        <v>65957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29932</v>
      </c>
      <c r="G2877" s="3" t="str">
        <f>IFERROR(VLOOKUP(F2877,New_Glyph!E:G,3,0),VLOOKUP(F2877,CID_MAP!A:D,4,0))</f>
        <v>uni7BAD-JP</v>
      </c>
    </row>
    <row r="2878" spans="1:7" ht="25.05" customHeight="1" x14ac:dyDescent="0.7">
      <c r="A2878" s="6" t="s">
        <v>68470</v>
      </c>
      <c r="B2878" s="3" t="s">
        <v>66331</v>
      </c>
      <c r="C2878" s="3" t="str">
        <f t="shared" si="43"/>
        <v>箸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61908</v>
      </c>
      <c r="G2878" s="3" t="str">
        <f>IFERROR(VLOOKUP(F2878,New_Glyph!E:G,3,0),VLOOKUP(F2878,CID_MAP!A:D,4,0))</f>
        <v>uni7BB8-JP90-JP</v>
      </c>
    </row>
    <row r="2879" spans="1:7" ht="25.05" customHeight="1" x14ac:dyDescent="0.7">
      <c r="A2879" s="6" t="s">
        <v>68470</v>
      </c>
      <c r="B2879" s="3" t="s">
        <v>66328</v>
      </c>
      <c r="C2879" s="3" t="str">
        <f t="shared" si="43"/>
        <v>箸</v>
      </c>
      <c r="D2879" s="3" t="s">
        <v>65957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29955</v>
      </c>
      <c r="G2879" s="3" t="str">
        <f>IFERROR(VLOOKUP(F2879,New_Glyph!E:G,3,0),VLOOKUP(F2879,CID_MAP!A:D,4,0))</f>
        <v>uni7BB8-JP</v>
      </c>
    </row>
    <row r="2880" spans="1:7" ht="25.05" customHeight="1" x14ac:dyDescent="0.7">
      <c r="A2880" s="6" t="s">
        <v>68471</v>
      </c>
      <c r="B2880" s="3" t="s">
        <v>66328</v>
      </c>
      <c r="C2880" s="3" t="str">
        <f t="shared" si="43"/>
        <v>節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29970</v>
      </c>
      <c r="G2880" s="3" t="str">
        <f>IFERROR(VLOOKUP(F2880,New_Glyph!E:G,3,0),VLOOKUP(F2880,CID_MAP!A:D,4,0))</f>
        <v>uni7BC0-JP</v>
      </c>
    </row>
    <row r="2881" spans="1:7" ht="25.05" customHeight="1" x14ac:dyDescent="0.7">
      <c r="A2881" s="6" t="s">
        <v>68471</v>
      </c>
      <c r="B2881" s="3" t="s">
        <v>66329</v>
      </c>
      <c r="C2881" s="3" t="str">
        <f t="shared" si="43"/>
        <v>節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62498</v>
      </c>
      <c r="G2881" s="3" t="str">
        <f>IFERROR(VLOOKUP(F2881,New_Glyph!E:G,3,0),VLOOKUP(F2881,CID_MAP!A:D,4,0))</f>
        <v>uni7BC0uE0102-JP</v>
      </c>
    </row>
    <row r="2882" spans="1:7" ht="25.05" customHeight="1" x14ac:dyDescent="0.7">
      <c r="A2882" s="6" t="s">
        <v>68471</v>
      </c>
      <c r="B2882" s="3" t="s">
        <v>66327</v>
      </c>
      <c r="C2882" s="3" t="str">
        <f t="shared" si="43"/>
        <v>節</v>
      </c>
      <c r="D2882" s="3" t="s">
        <v>65957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58877</v>
      </c>
      <c r="G2882" s="3" t="str">
        <f>IFERROR(VLOOKUP(F2882,New_Glyph!E:G,3,0),VLOOKUP(F2882,CID_MAP!A:D,4,0))</f>
        <v>uniFA56-JP</v>
      </c>
    </row>
    <row r="2883" spans="1:7" ht="25.05" customHeight="1" x14ac:dyDescent="0.7">
      <c r="A2883" s="6" t="s">
        <v>68472</v>
      </c>
      <c r="B2883" s="3" t="s">
        <v>66341</v>
      </c>
      <c r="C2883" s="3" t="str">
        <f t="shared" si="43"/>
        <v>範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29977</v>
      </c>
      <c r="G2883" s="3" t="str">
        <f>IFERROR(VLOOKUP(F2883,New_Glyph!E:G,3,0),VLOOKUP(F2883,CID_MAP!A:D,4,0))</f>
        <v>uni7BC4-JP</v>
      </c>
    </row>
    <row r="2884" spans="1:7" ht="25.05" customHeight="1" x14ac:dyDescent="0.7">
      <c r="A2884" s="6" t="s">
        <v>68473</v>
      </c>
      <c r="B2884" s="3" t="s">
        <v>66341</v>
      </c>
      <c r="C2884" s="3" t="str">
        <f t="shared" si="43"/>
        <v>篆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29981</v>
      </c>
      <c r="G2884" s="3" t="str">
        <f>IFERROR(VLOOKUP(F2884,New_Glyph!E:G,3,0),VLOOKUP(F2884,CID_MAP!A:D,4,0))</f>
        <v>uni7BC6-JP</v>
      </c>
    </row>
    <row r="2885" spans="1:7" ht="25.05" customHeight="1" x14ac:dyDescent="0.7">
      <c r="A2885" s="6" t="s">
        <v>68474</v>
      </c>
      <c r="B2885" s="3" t="s">
        <v>66331</v>
      </c>
      <c r="C2885" s="3" t="str">
        <f t="shared" si="43"/>
        <v>篇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61909</v>
      </c>
      <c r="G2885" s="3" t="str">
        <f>IFERROR(VLOOKUP(F2885,New_Glyph!E:G,3,0),VLOOKUP(F2885,CID_MAP!A:D,4,0))</f>
        <v>uni7BC7-JP90-JP</v>
      </c>
    </row>
    <row r="2886" spans="1:7" ht="25.05" customHeight="1" x14ac:dyDescent="0.7">
      <c r="A2886" s="6" t="s">
        <v>68474</v>
      </c>
      <c r="B2886" s="3" t="s">
        <v>66328</v>
      </c>
      <c r="C2886" s="3" t="str">
        <f t="shared" si="43"/>
        <v>篇</v>
      </c>
      <c r="D2886" s="3" t="s">
        <v>65957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29984</v>
      </c>
      <c r="G2886" s="3" t="str">
        <f>IFERROR(VLOOKUP(F2886,New_Glyph!E:G,3,0),VLOOKUP(F2886,CID_MAP!A:D,4,0))</f>
        <v>uni7BC7-JP</v>
      </c>
    </row>
    <row r="2887" spans="1:7" ht="25.05" customHeight="1" x14ac:dyDescent="0.7">
      <c r="A2887" s="6" t="s">
        <v>68475</v>
      </c>
      <c r="B2887" s="3" t="s">
        <v>66331</v>
      </c>
      <c r="C2887" s="3" t="str">
        <f t="shared" si="43"/>
        <v>築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29989</v>
      </c>
      <c r="G2887" s="3" t="str">
        <f>IFERROR(VLOOKUP(F2887,New_Glyph!E:G,3,0),VLOOKUP(F2887,CID_MAP!A:D,4,0))</f>
        <v>uni7BC9-JP</v>
      </c>
    </row>
    <row r="2888" spans="1:7" ht="25.05" customHeight="1" x14ac:dyDescent="0.7">
      <c r="A2888" s="6" t="s">
        <v>68475</v>
      </c>
      <c r="B2888" s="3" t="s">
        <v>66328</v>
      </c>
      <c r="C2888" s="3" t="str">
        <f t="shared" si="43"/>
        <v>築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62499</v>
      </c>
      <c r="G2888" s="3" t="str">
        <f>IFERROR(VLOOKUP(F2888,New_Glyph!E:G,3,0),VLOOKUP(F2888,CID_MAP!A:D,4,0))</f>
        <v>uni7BC9uE0101-JP</v>
      </c>
    </row>
    <row r="2889" spans="1:7" ht="25.05" customHeight="1" x14ac:dyDescent="0.7">
      <c r="A2889" s="6" t="s">
        <v>68476</v>
      </c>
      <c r="B2889" s="3" t="s">
        <v>66341</v>
      </c>
      <c r="C2889" s="3" t="str">
        <f t="shared" si="43"/>
        <v>篙</v>
      </c>
      <c r="D2889" s="3" t="s">
        <v>66339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30022</v>
      </c>
      <c r="G2889" s="3" t="str">
        <f>IFERROR(VLOOKUP(F2889,New_Glyph!E:G,3,0),VLOOKUP(F2889,CID_MAP!A:D,4,0))</f>
        <v>uni7BD9-JP</v>
      </c>
    </row>
    <row r="2890" spans="1:7" ht="25.05" customHeight="1" x14ac:dyDescent="0.7">
      <c r="A2890" s="6" t="s">
        <v>68477</v>
      </c>
      <c r="B2890" s="3" t="s">
        <v>66331</v>
      </c>
      <c r="C2890" s="3" t="str">
        <f t="shared" si="43"/>
        <v>篝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61910</v>
      </c>
      <c r="G2890" s="3" t="str">
        <f>IFERROR(VLOOKUP(F2890,New_Glyph!E:G,3,0),VLOOKUP(F2890,CID_MAP!A:D,4,0))</f>
        <v>uni7BDD-JP90-JP</v>
      </c>
    </row>
    <row r="2891" spans="1:7" ht="25.05" customHeight="1" x14ac:dyDescent="0.7">
      <c r="A2891" s="6" t="s">
        <v>68477</v>
      </c>
      <c r="B2891" s="3" t="s">
        <v>66328</v>
      </c>
      <c r="C2891" s="3" t="str">
        <f t="shared" si="43"/>
        <v>篝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30033</v>
      </c>
      <c r="G2891" s="3" t="str">
        <f>IFERROR(VLOOKUP(F2891,New_Glyph!E:G,3,0),VLOOKUP(F2891,CID_MAP!A:D,4,0))</f>
        <v>uni7BDD-JP</v>
      </c>
    </row>
    <row r="2892" spans="1:7" ht="25.05" customHeight="1" x14ac:dyDescent="0.7">
      <c r="A2892" s="6" t="s">
        <v>68478</v>
      </c>
      <c r="B2892" s="3" t="s">
        <v>66331</v>
      </c>
      <c r="C2892" s="3" t="str">
        <f t="shared" si="43"/>
        <v>篠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30040</v>
      </c>
      <c r="G2892" s="3" t="str">
        <f>IFERROR(VLOOKUP(F2892,New_Glyph!E:G,3,0),VLOOKUP(F2892,CID_MAP!A:D,4,0))</f>
        <v>uni7BE0-JP</v>
      </c>
    </row>
    <row r="2893" spans="1:7" ht="25.05" customHeight="1" x14ac:dyDescent="0.7">
      <c r="A2893" s="6" t="s">
        <v>68478</v>
      </c>
      <c r="B2893" s="3" t="s">
        <v>66328</v>
      </c>
      <c r="C2893" s="3" t="str">
        <f t="shared" si="43"/>
        <v>篠</v>
      </c>
      <c r="D2893" s="3" t="s">
        <v>65957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62500</v>
      </c>
      <c r="G2893" s="3" t="str">
        <f>IFERROR(VLOOKUP(F2893,New_Glyph!E:G,3,0),VLOOKUP(F2893,CID_MAP!A:D,4,0))</f>
        <v>uni7BE0uE0101-JP</v>
      </c>
    </row>
    <row r="2894" spans="1:7" ht="25.05" customHeight="1" x14ac:dyDescent="0.7">
      <c r="A2894" s="6" t="s">
        <v>68479</v>
      </c>
      <c r="B2894" s="3" t="s">
        <v>66331</v>
      </c>
      <c r="C2894" s="3" t="str">
        <f t="shared" si="43"/>
        <v>篦</v>
      </c>
      <c r="D2894" s="3" t="s">
        <v>65957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30055</v>
      </c>
      <c r="G2894" s="3" t="str">
        <f>IFERROR(VLOOKUP(F2894,New_Glyph!E:G,3,0),VLOOKUP(F2894,CID_MAP!A:D,4,0))</f>
        <v>uni7BE6-JP</v>
      </c>
    </row>
    <row r="2895" spans="1:7" ht="25.05" customHeight="1" x14ac:dyDescent="0.7">
      <c r="A2895" s="6" t="s">
        <v>68480</v>
      </c>
      <c r="B2895" s="3" t="s">
        <v>66341</v>
      </c>
      <c r="C2895" s="3" t="str">
        <f t="shared" si="43"/>
        <v>篳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30084</v>
      </c>
      <c r="G2895" s="3" t="str">
        <f>IFERROR(VLOOKUP(F2895,New_Glyph!E:G,3,0),VLOOKUP(F2895,CID_MAP!A:D,4,0))</f>
        <v>uni7BF3-JP</v>
      </c>
    </row>
    <row r="2896" spans="1:7" ht="25.05" customHeight="1" x14ac:dyDescent="0.7">
      <c r="A2896" s="6" t="s">
        <v>68481</v>
      </c>
      <c r="B2896" s="3" t="s">
        <v>66341</v>
      </c>
      <c r="C2896" s="3" t="str">
        <f t="shared" si="43"/>
        <v>篴</v>
      </c>
      <c r="D2896" s="3" t="s">
        <v>65957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30087</v>
      </c>
      <c r="G2896" s="3" t="str">
        <f>IFERROR(VLOOKUP(F2896,New_Glyph!E:G,3,0),VLOOKUP(F2896,CID_MAP!A:D,4,0))</f>
        <v>uni7BF4-JP</v>
      </c>
    </row>
    <row r="2897" spans="1:7" ht="25.05" customHeight="1" x14ac:dyDescent="0.7">
      <c r="A2897" s="6" t="s">
        <v>68482</v>
      </c>
      <c r="B2897" s="3" t="s">
        <v>66341</v>
      </c>
      <c r="C2897" s="3" t="str">
        <f t="shared" si="43"/>
        <v>篶</v>
      </c>
      <c r="D2897" s="3" t="s">
        <v>66339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30091</v>
      </c>
      <c r="G2897" s="3" t="str">
        <f>IFERROR(VLOOKUP(F2897,New_Glyph!E:G,3,0),VLOOKUP(F2897,CID_MAP!A:D,4,0))</f>
        <v>uni7BF6-JP</v>
      </c>
    </row>
    <row r="2898" spans="1:7" ht="25.05" customHeight="1" x14ac:dyDescent="0.7">
      <c r="A2898" s="6" t="s">
        <v>68483</v>
      </c>
      <c r="B2898" s="3" t="s">
        <v>66341</v>
      </c>
      <c r="C2898" s="3" t="str">
        <f t="shared" si="43"/>
        <v>篷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30093</v>
      </c>
      <c r="G2898" s="3" t="str">
        <f>IFERROR(VLOOKUP(F2898,New_Glyph!E:G,3,0),VLOOKUP(F2898,CID_MAP!A:D,4,0))</f>
        <v>uni7BF7-JP</v>
      </c>
    </row>
    <row r="2899" spans="1:7" ht="25.05" customHeight="1" x14ac:dyDescent="0.7">
      <c r="A2899" s="6" t="s">
        <v>68484</v>
      </c>
      <c r="B2899" s="3" t="s">
        <v>66341</v>
      </c>
      <c r="C2899" s="3" t="str">
        <f t="shared" si="43"/>
        <v>篾</v>
      </c>
      <c r="D2899" s="3" t="s">
        <v>65957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30110</v>
      </c>
      <c r="G2899" s="3" t="str">
        <f>IFERROR(VLOOKUP(F2899,New_Glyph!E:G,3,0),VLOOKUP(F2899,CID_MAP!A:D,4,0))</f>
        <v>uni7BFE-JP</v>
      </c>
    </row>
    <row r="2900" spans="1:7" ht="25.05" customHeight="1" x14ac:dyDescent="0.7">
      <c r="A2900" s="6" t="s">
        <v>68485</v>
      </c>
      <c r="B2900" s="3" t="s">
        <v>66341</v>
      </c>
      <c r="C2900" s="3" t="str">
        <f t="shared" si="43"/>
        <v>簉</v>
      </c>
      <c r="D2900" s="3" t="s">
        <v>65957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30133</v>
      </c>
      <c r="G2900" s="3" t="str">
        <f>IFERROR(VLOOKUP(F2900,New_Glyph!E:G,3,0),VLOOKUP(F2900,CID_MAP!A:D,4,0))</f>
        <v>uni7C09-JP</v>
      </c>
    </row>
    <row r="2901" spans="1:7" ht="25.05" customHeight="1" x14ac:dyDescent="0.7">
      <c r="A2901" s="6" t="s">
        <v>68486</v>
      </c>
      <c r="B2901" s="3" t="s">
        <v>66341</v>
      </c>
      <c r="C2901" s="3" t="str">
        <f t="shared" si="43"/>
        <v>簓</v>
      </c>
      <c r="D2901" s="3" t="s">
        <v>65957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30162</v>
      </c>
      <c r="G2901" s="3" t="str">
        <f>IFERROR(VLOOKUP(F2901,New_Glyph!E:G,3,0),VLOOKUP(F2901,CID_MAP!A:D,4,0))</f>
        <v>uni7C13-JP</v>
      </c>
    </row>
    <row r="2902" spans="1:7" ht="25.05" customHeight="1" x14ac:dyDescent="0.7">
      <c r="A2902" s="6" t="s">
        <v>68487</v>
      </c>
      <c r="B2902" s="3" t="s">
        <v>66341</v>
      </c>
      <c r="C2902" s="3" t="str">
        <f t="shared" si="43"/>
        <v>簗</v>
      </c>
      <c r="D2902" s="3" t="s">
        <v>66339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30169</v>
      </c>
      <c r="G2902" s="3" t="str">
        <f>IFERROR(VLOOKUP(F2902,New_Glyph!E:G,3,0),VLOOKUP(F2902,CID_MAP!A:D,4,0))</f>
        <v>uni7C17-JP</v>
      </c>
    </row>
    <row r="2903" spans="1:7" ht="25.05" customHeight="1" x14ac:dyDescent="0.7">
      <c r="A2903" s="6" t="s">
        <v>68488</v>
      </c>
      <c r="B2903" s="3" t="s">
        <v>66341</v>
      </c>
      <c r="C2903" s="3" t="str">
        <f t="shared" si="43"/>
        <v>簞</v>
      </c>
      <c r="D2903" s="3" t="s">
        <v>66339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30179</v>
      </c>
      <c r="G2903" s="3" t="str">
        <f>IFERROR(VLOOKUP(F2903,New_Glyph!E:G,3,0),VLOOKUP(F2903,CID_MAP!A:D,4,0))</f>
        <v>uni7C1E-JP</v>
      </c>
    </row>
    <row r="2904" spans="1:7" ht="25.05" customHeight="1" x14ac:dyDescent="0.7">
      <c r="A2904" s="6" t="s">
        <v>68489</v>
      </c>
      <c r="B2904" s="3" t="s">
        <v>66341</v>
      </c>
      <c r="C2904" s="3" t="str">
        <f t="shared" si="43"/>
        <v>簟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30181</v>
      </c>
      <c r="G2904" s="3" t="str">
        <f>IFERROR(VLOOKUP(F2904,New_Glyph!E:G,3,0),VLOOKUP(F2904,CID_MAP!A:D,4,0))</f>
        <v>uni7C1F-JP</v>
      </c>
    </row>
    <row r="2905" spans="1:7" ht="25.05" customHeight="1" x14ac:dyDescent="0.7">
      <c r="A2905" s="6" t="s">
        <v>68490</v>
      </c>
      <c r="B2905" s="3" t="s">
        <v>66341</v>
      </c>
      <c r="C2905" s="3" t="str">
        <f t="shared" si="43"/>
        <v>簧</v>
      </c>
      <c r="D2905" s="3" t="s">
        <v>65957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30197</v>
      </c>
      <c r="G2905" s="3" t="str">
        <f>IFERROR(VLOOKUP(F2905,New_Glyph!E:G,3,0),VLOOKUP(F2905,CID_MAP!A:D,4,0))</f>
        <v>uni7C27-JP</v>
      </c>
    </row>
    <row r="2906" spans="1:7" ht="25.05" customHeight="1" x14ac:dyDescent="0.7">
      <c r="A2906" s="6" t="s">
        <v>68491</v>
      </c>
      <c r="B2906" s="3" t="s">
        <v>66341</v>
      </c>
      <c r="C2906" s="3" t="str">
        <f t="shared" si="43"/>
        <v>簪</v>
      </c>
      <c r="D2906" s="3" t="s">
        <v>65957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30206</v>
      </c>
      <c r="G2906" s="3" t="str">
        <f>IFERROR(VLOOKUP(F2906,New_Glyph!E:G,3,0),VLOOKUP(F2906,CID_MAP!A:D,4,0))</f>
        <v>uni7C2A-JP</v>
      </c>
    </row>
    <row r="2907" spans="1:7" ht="25.05" customHeight="1" x14ac:dyDescent="0.7">
      <c r="A2907" s="6" t="s">
        <v>68492</v>
      </c>
      <c r="B2907" s="3" t="s">
        <v>66341</v>
      </c>
      <c r="C2907" s="3" t="str">
        <f t="shared" si="43"/>
        <v>簴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30226</v>
      </c>
      <c r="G2907" s="3" t="str">
        <f>IFERROR(VLOOKUP(F2907,New_Glyph!E:G,3,0),VLOOKUP(F2907,CID_MAP!A:D,4,0))</f>
        <v>uni7C34-CN</v>
      </c>
    </row>
    <row r="2908" spans="1:7" ht="25.05" customHeight="1" x14ac:dyDescent="0.7">
      <c r="A2908" s="6" t="s">
        <v>68493</v>
      </c>
      <c r="B2908" s="3" t="s">
        <v>66341</v>
      </c>
      <c r="C2908" s="3" t="str">
        <f t="shared" si="43"/>
        <v>簶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30228</v>
      </c>
      <c r="G2908" s="3" t="str">
        <f>IFERROR(VLOOKUP(F2908,New_Glyph!E:G,3,0),VLOOKUP(F2908,CID_MAP!A:D,4,0))</f>
        <v>uni7C36-JP</v>
      </c>
    </row>
    <row r="2909" spans="1:7" ht="25.05" customHeight="1" x14ac:dyDescent="0.7">
      <c r="A2909" s="6" t="s">
        <v>68494</v>
      </c>
      <c r="B2909" s="3" t="s">
        <v>66328</v>
      </c>
      <c r="C2909" s="3" t="str">
        <f t="shared" si="43"/>
        <v>簾</v>
      </c>
      <c r="D2909" s="3" t="s">
        <v>65957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61911</v>
      </c>
      <c r="G2909" s="3" t="str">
        <f>IFERROR(VLOOKUP(F2909,New_Glyph!E:G,3,0),VLOOKUP(F2909,CID_MAP!A:D,4,0))</f>
        <v>uni7C3E-JP90-JP</v>
      </c>
    </row>
    <row r="2910" spans="1:7" ht="25.05" customHeight="1" x14ac:dyDescent="0.7">
      <c r="A2910" s="6" t="s">
        <v>68494</v>
      </c>
      <c r="B2910" s="3" t="s">
        <v>66329</v>
      </c>
      <c r="C2910" s="3" t="str">
        <f t="shared" si="43"/>
        <v>簾</v>
      </c>
      <c r="D2910" s="3" t="s">
        <v>65957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30245</v>
      </c>
      <c r="G2910" s="3" t="str">
        <f>IFERROR(VLOOKUP(F2910,New_Glyph!E:G,3,0),VLOOKUP(F2910,CID_MAP!A:D,4,0))</f>
        <v>uni7C3E-JP</v>
      </c>
    </row>
    <row r="2911" spans="1:7" ht="25.05" customHeight="1" x14ac:dyDescent="0.7">
      <c r="A2911" s="6" t="s">
        <v>68495</v>
      </c>
      <c r="B2911" s="3" t="s">
        <v>66331</v>
      </c>
      <c r="C2911" s="3" t="str">
        <f t="shared" si="43"/>
        <v>簿</v>
      </c>
      <c r="D2911" s="3" t="s">
        <v>65957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30248</v>
      </c>
      <c r="G2911" s="3" t="str">
        <f>IFERROR(VLOOKUP(F2911,New_Glyph!E:G,3,0),VLOOKUP(F2911,CID_MAP!A:D,4,0))</f>
        <v>uni7C3F-JP</v>
      </c>
    </row>
    <row r="2912" spans="1:7" ht="25.05" customHeight="1" x14ac:dyDescent="0.7">
      <c r="A2912" s="6" t="s">
        <v>68496</v>
      </c>
      <c r="B2912" s="3" t="s">
        <v>66341</v>
      </c>
      <c r="C2912" s="3" t="str">
        <f t="shared" si="43"/>
        <v>籆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30266</v>
      </c>
      <c r="G2912" s="3" t="str">
        <f>IFERROR(VLOOKUP(F2912,New_Glyph!E:G,3,0),VLOOKUP(F2912,CID_MAP!A:D,4,0))</f>
        <v>uni7C46-JP</v>
      </c>
    </row>
    <row r="2913" spans="1:7" ht="25.05" customHeight="1" x14ac:dyDescent="0.7">
      <c r="A2913" s="6" t="s">
        <v>68497</v>
      </c>
      <c r="B2913" s="3" t="s">
        <v>66331</v>
      </c>
      <c r="C2913" s="3" t="str">
        <f t="shared" si="43"/>
        <v>籍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30280</v>
      </c>
      <c r="G2913" s="3" t="str">
        <f>IFERROR(VLOOKUP(F2913,New_Glyph!E:G,3,0),VLOOKUP(F2913,CID_MAP!A:D,4,0))</f>
        <v>uni7C4D-JP</v>
      </c>
    </row>
    <row r="2914" spans="1:7" ht="25.05" customHeight="1" x14ac:dyDescent="0.7">
      <c r="A2914" s="6" t="s">
        <v>68497</v>
      </c>
      <c r="B2914" s="3" t="s">
        <v>66328</v>
      </c>
      <c r="C2914" s="3" t="str">
        <f t="shared" si="43"/>
        <v>籍</v>
      </c>
      <c r="D2914" s="3" t="s">
        <v>65957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62504</v>
      </c>
      <c r="G2914" s="3" t="str">
        <f>IFERROR(VLOOKUP(F2914,New_Glyph!E:G,3,0),VLOOKUP(F2914,CID_MAP!A:D,4,0))</f>
        <v>uni7C4DuE0101-JP</v>
      </c>
    </row>
    <row r="2915" spans="1:7" ht="25.05" customHeight="1" x14ac:dyDescent="0.7">
      <c r="A2915" s="6" t="s">
        <v>68498</v>
      </c>
      <c r="B2915" s="3" t="s">
        <v>66341</v>
      </c>
      <c r="C2915" s="3" t="str">
        <f t="shared" si="43"/>
        <v>籏</v>
      </c>
      <c r="D2915" s="3" t="s">
        <v>65957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30283</v>
      </c>
      <c r="G2915" s="3" t="str">
        <f>IFERROR(VLOOKUP(F2915,New_Glyph!E:G,3,0),VLOOKUP(F2915,CID_MAP!A:D,4,0))</f>
        <v>uni7C4F-JP</v>
      </c>
    </row>
    <row r="2916" spans="1:7" ht="25.05" customHeight="1" x14ac:dyDescent="0.7">
      <c r="A2916" s="6" t="s">
        <v>68499</v>
      </c>
      <c r="B2916" s="3" t="s">
        <v>66328</v>
      </c>
      <c r="C2916" s="3" t="str">
        <f t="shared" si="43"/>
        <v>籐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30285</v>
      </c>
      <c r="G2916" s="3" t="str">
        <f>IFERROR(VLOOKUP(F2916,New_Glyph!E:G,3,0),VLOOKUP(F2916,CID_MAP!A:D,4,0))</f>
        <v>uni7C50-JP</v>
      </c>
    </row>
    <row r="2917" spans="1:7" ht="25.05" customHeight="1" x14ac:dyDescent="0.7">
      <c r="A2917" s="6" t="s">
        <v>68499</v>
      </c>
      <c r="B2917" s="3" t="s">
        <v>66329</v>
      </c>
      <c r="C2917" s="3" t="str">
        <f t="shared" si="43"/>
        <v>籐</v>
      </c>
      <c r="D2917" s="3" t="s">
        <v>65957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62505</v>
      </c>
      <c r="G2917" s="3" t="str">
        <f>IFERROR(VLOOKUP(F2917,New_Glyph!E:G,3,0),VLOOKUP(F2917,CID_MAP!A:D,4,0))</f>
        <v>uni7C50uE0101-JP</v>
      </c>
    </row>
    <row r="2918" spans="1:7" ht="25.05" customHeight="1" x14ac:dyDescent="0.7">
      <c r="A2918" s="6" t="s">
        <v>68499</v>
      </c>
      <c r="B2918" s="3" t="s">
        <v>66327</v>
      </c>
      <c r="C2918" s="3" t="str">
        <f t="shared" si="43"/>
        <v>籐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62506</v>
      </c>
      <c r="G2918" s="3" t="str">
        <f>IFERROR(VLOOKUP(F2918,New_Glyph!E:G,3,0),VLOOKUP(F2918,CID_MAP!A:D,4,0))</f>
        <v>uni7C50uE0102-JP</v>
      </c>
    </row>
    <row r="2919" spans="1:7" ht="25.05" customHeight="1" x14ac:dyDescent="0.7">
      <c r="A2919" s="6" t="s">
        <v>68500</v>
      </c>
      <c r="B2919" s="3" t="s">
        <v>66341</v>
      </c>
      <c r="C2919" s="3" t="str">
        <f t="shared" si="43"/>
        <v>籑</v>
      </c>
      <c r="D2919" s="3" t="s">
        <v>65957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30288</v>
      </c>
      <c r="G2919" s="3" t="str">
        <f>IFERROR(VLOOKUP(F2919,New_Glyph!E:G,3,0),VLOOKUP(F2919,CID_MAP!A:D,4,0))</f>
        <v>uni7C51-JP</v>
      </c>
    </row>
    <row r="2920" spans="1:7" ht="25.05" customHeight="1" x14ac:dyDescent="0.7">
      <c r="A2920" s="6" t="s">
        <v>68501</v>
      </c>
      <c r="B2920" s="3" t="s">
        <v>66341</v>
      </c>
      <c r="C2920" s="3" t="str">
        <f t="shared" si="43"/>
        <v>籔</v>
      </c>
      <c r="D2920" s="3" t="s">
        <v>66339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30295</v>
      </c>
      <c r="G2920" s="3" t="str">
        <f>IFERROR(VLOOKUP(F2920,New_Glyph!E:G,3,0),VLOOKUP(F2920,CID_MAP!A:D,4,0))</f>
        <v>uni7C54-JP</v>
      </c>
    </row>
    <row r="2921" spans="1:7" ht="25.05" customHeight="1" x14ac:dyDescent="0.7">
      <c r="A2921" s="6" t="s">
        <v>68502</v>
      </c>
      <c r="B2921" s="3" t="s">
        <v>66331</v>
      </c>
      <c r="C2921" s="3" t="str">
        <f t="shared" si="43"/>
        <v>籘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30306</v>
      </c>
      <c r="G2921" s="3" t="str">
        <f>IFERROR(VLOOKUP(F2921,New_Glyph!E:G,3,0),VLOOKUP(F2921,CID_MAP!A:D,4,0))</f>
        <v>uni7C58-JP</v>
      </c>
    </row>
    <row r="2922" spans="1:7" ht="25.05" customHeight="1" x14ac:dyDescent="0.7">
      <c r="A2922" s="6" t="s">
        <v>68502</v>
      </c>
      <c r="B2922" s="3" t="s">
        <v>66328</v>
      </c>
      <c r="C2922" s="3" t="str">
        <f t="shared" si="43"/>
        <v>籘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62507</v>
      </c>
      <c r="G2922" s="3" t="str">
        <f>IFERROR(VLOOKUP(F2922,New_Glyph!E:G,3,0),VLOOKUP(F2922,CID_MAP!A:D,4,0))</f>
        <v>uni7C58uE0101-JP</v>
      </c>
    </row>
    <row r="2923" spans="1:7" ht="25.05" customHeight="1" x14ac:dyDescent="0.7">
      <c r="A2923" s="6" t="s">
        <v>68503</v>
      </c>
      <c r="B2923" s="3" t="s">
        <v>66341</v>
      </c>
      <c r="C2923" s="3" t="str">
        <f t="shared" ref="C2923:C2986" si="44">_xlfn.UNICHAR(HEX2DEC(A2923))</f>
        <v>籙</v>
      </c>
      <c r="D2923" s="3" t="s">
        <v>66339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30308</v>
      </c>
      <c r="G2923" s="3" t="str">
        <f>IFERROR(VLOOKUP(F2923,New_Glyph!E:G,3,0),VLOOKUP(F2923,CID_MAP!A:D,4,0))</f>
        <v>uni7C59-JP</v>
      </c>
    </row>
    <row r="2924" spans="1:7" ht="25.05" customHeight="1" x14ac:dyDescent="0.7">
      <c r="A2924" s="6" t="s">
        <v>68504</v>
      </c>
      <c r="B2924" s="3" t="s">
        <v>66341</v>
      </c>
      <c r="C2924" s="3" t="str">
        <f t="shared" si="44"/>
        <v>籜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30315</v>
      </c>
      <c r="G2924" s="3" t="str">
        <f>IFERROR(VLOOKUP(F2924,New_Glyph!E:G,3,0),VLOOKUP(F2924,CID_MAP!A:D,4,0))</f>
        <v>uni7C5C-JP</v>
      </c>
    </row>
    <row r="2925" spans="1:7" ht="25.05" customHeight="1" x14ac:dyDescent="0.7">
      <c r="A2925" s="6" t="s">
        <v>68505</v>
      </c>
      <c r="B2925" s="3" t="s">
        <v>66341</v>
      </c>
      <c r="C2925" s="3" t="str">
        <f t="shared" si="44"/>
        <v>籟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30322</v>
      </c>
      <c r="G2925" s="3" t="str">
        <f>IFERROR(VLOOKUP(F2925,New_Glyph!E:G,3,0),VLOOKUP(F2925,CID_MAP!A:D,4,0))</f>
        <v>uni7C5F-JP</v>
      </c>
    </row>
    <row r="2926" spans="1:7" ht="25.05" customHeight="1" x14ac:dyDescent="0.7">
      <c r="A2926" s="6" t="s">
        <v>68506</v>
      </c>
      <c r="B2926" s="3" t="s">
        <v>66341</v>
      </c>
      <c r="C2926" s="3" t="str">
        <f t="shared" si="44"/>
        <v>籠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30325</v>
      </c>
      <c r="G2926" s="3" t="str">
        <f>IFERROR(VLOOKUP(F2926,New_Glyph!E:G,3,0),VLOOKUP(F2926,CID_MAP!A:D,4,0))</f>
        <v>uni7C60-JP</v>
      </c>
    </row>
    <row r="2927" spans="1:7" ht="25.05" customHeight="1" x14ac:dyDescent="0.7">
      <c r="A2927" s="6" t="s">
        <v>68507</v>
      </c>
      <c r="B2927" s="3" t="s">
        <v>66341</v>
      </c>
      <c r="C2927" s="3" t="str">
        <f t="shared" si="44"/>
        <v>籧</v>
      </c>
      <c r="D2927" s="3" t="s">
        <v>65957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30339</v>
      </c>
      <c r="G2927" s="3" t="str">
        <f>IFERROR(VLOOKUP(F2927,New_Glyph!E:G,3,0),VLOOKUP(F2927,CID_MAP!A:D,4,0))</f>
        <v>uni7C67-JP</v>
      </c>
    </row>
    <row r="2928" spans="1:7" ht="25.05" customHeight="1" x14ac:dyDescent="0.7">
      <c r="A2928" s="6" t="s">
        <v>68508</v>
      </c>
      <c r="B2928" s="3" t="s">
        <v>66331</v>
      </c>
      <c r="C2928" s="3" t="str">
        <f t="shared" si="44"/>
        <v>籩</v>
      </c>
      <c r="D2928" s="3" t="s">
        <v>65957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62508</v>
      </c>
      <c r="G2928" s="3" t="str">
        <f>IFERROR(VLOOKUP(F2928,New_Glyph!E:G,3,0),VLOOKUP(F2928,CID_MAP!A:D,4,0))</f>
        <v>uni7C69uE0101-JP</v>
      </c>
    </row>
    <row r="2929" spans="1:7" ht="25.05" customHeight="1" x14ac:dyDescent="0.7">
      <c r="A2929" s="6" t="s">
        <v>68508</v>
      </c>
      <c r="B2929" s="3" t="s">
        <v>66329</v>
      </c>
      <c r="C2929" s="3" t="str">
        <f t="shared" si="44"/>
        <v>籩</v>
      </c>
      <c r="D2929" s="3" t="s">
        <v>65957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30343</v>
      </c>
      <c r="G2929" s="3" t="str">
        <f>IFERROR(VLOOKUP(F2929,New_Glyph!E:G,3,0),VLOOKUP(F2929,CID_MAP!A:D,4,0))</f>
        <v>uni7C69-JP</v>
      </c>
    </row>
    <row r="2930" spans="1:7" ht="25.05" customHeight="1" x14ac:dyDescent="0.7">
      <c r="A2930" s="6" t="s">
        <v>68509</v>
      </c>
      <c r="B2930" s="3" t="s">
        <v>66341</v>
      </c>
      <c r="C2930" s="3" t="str">
        <f t="shared" si="44"/>
        <v>籬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30351</v>
      </c>
      <c r="G2930" s="3" t="str">
        <f>IFERROR(VLOOKUP(F2930,New_Glyph!E:G,3,0),VLOOKUP(F2930,CID_MAP!A:D,4,0))</f>
        <v>uni7C6C-JP</v>
      </c>
    </row>
    <row r="2931" spans="1:7" ht="25.05" customHeight="1" x14ac:dyDescent="0.7">
      <c r="A2931" s="6" t="s">
        <v>68510</v>
      </c>
      <c r="B2931" s="3" t="s">
        <v>66341</v>
      </c>
      <c r="C2931" s="3" t="str">
        <f t="shared" si="44"/>
        <v>籯</v>
      </c>
      <c r="D2931" s="3" t="s">
        <v>65957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30360</v>
      </c>
      <c r="G2931" s="3" t="str">
        <f>IFERROR(VLOOKUP(F2931,New_Glyph!E:G,3,0),VLOOKUP(F2931,CID_MAP!A:D,4,0))</f>
        <v>uni7C6F-JP</v>
      </c>
    </row>
    <row r="2932" spans="1:7" ht="25.05" customHeight="1" x14ac:dyDescent="0.7">
      <c r="A2932" s="6" t="s">
        <v>68511</v>
      </c>
      <c r="B2932" s="3" t="s">
        <v>66341</v>
      </c>
      <c r="C2932" s="3" t="str">
        <f t="shared" si="44"/>
        <v>米</v>
      </c>
      <c r="D2932" s="3" t="s">
        <v>66339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30371</v>
      </c>
      <c r="G2932" s="3" t="str">
        <f>IFERROR(VLOOKUP(F2932,New_Glyph!E:G,3,0),VLOOKUP(F2932,CID_MAP!A:D,4,0))</f>
        <v>uni7C73-JP</v>
      </c>
    </row>
    <row r="2933" spans="1:7" ht="25.05" customHeight="1" x14ac:dyDescent="0.7">
      <c r="A2933" s="6" t="s">
        <v>68512</v>
      </c>
      <c r="B2933" s="3" t="s">
        <v>66331</v>
      </c>
      <c r="C2933" s="3" t="str">
        <f t="shared" si="44"/>
        <v>类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30387</v>
      </c>
      <c r="G2933" s="3" t="str">
        <f>IFERROR(VLOOKUP(F2933,New_Glyph!E:G,3,0),VLOOKUP(F2933,CID_MAP!A:D,4,0))</f>
        <v>uni7C7B-JP</v>
      </c>
    </row>
    <row r="2934" spans="1:7" ht="25.05" customHeight="1" x14ac:dyDescent="0.7">
      <c r="A2934" s="6" t="s">
        <v>68513</v>
      </c>
      <c r="B2934" s="3" t="s">
        <v>66328</v>
      </c>
      <c r="C2934" s="3" t="str">
        <f t="shared" si="44"/>
        <v>籾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61912</v>
      </c>
      <c r="G2934" s="3" t="str">
        <f>IFERROR(VLOOKUP(F2934,New_Glyph!E:G,3,0),VLOOKUP(F2934,CID_MAP!A:D,4,0))</f>
        <v>uni7C7E-JP90-JP</v>
      </c>
    </row>
    <row r="2935" spans="1:7" ht="25.05" customHeight="1" x14ac:dyDescent="0.7">
      <c r="A2935" s="6" t="s">
        <v>68513</v>
      </c>
      <c r="B2935" s="3" t="s">
        <v>66329</v>
      </c>
      <c r="C2935" s="3" t="str">
        <f t="shared" si="44"/>
        <v>籾</v>
      </c>
      <c r="D2935" s="3" t="s">
        <v>65957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30394</v>
      </c>
      <c r="G2935" s="3" t="str">
        <f>IFERROR(VLOOKUP(F2935,New_Glyph!E:G,3,0),VLOOKUP(F2935,CID_MAP!A:D,4,0))</f>
        <v>uni7C7E-JP</v>
      </c>
    </row>
    <row r="2936" spans="1:7" ht="25.05" customHeight="1" x14ac:dyDescent="0.7">
      <c r="A2936" s="6" t="s">
        <v>68514</v>
      </c>
      <c r="B2936" s="3" t="s">
        <v>66331</v>
      </c>
      <c r="C2936" s="3" t="str">
        <f t="shared" si="44"/>
        <v>粂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61913</v>
      </c>
      <c r="G2936" s="3" t="str">
        <f>IFERROR(VLOOKUP(F2936,New_Glyph!E:G,3,0),VLOOKUP(F2936,CID_MAP!A:D,4,0))</f>
        <v>uni7C82-JP90-JP</v>
      </c>
    </row>
    <row r="2937" spans="1:7" ht="25.05" customHeight="1" x14ac:dyDescent="0.7">
      <c r="A2937" s="6" t="s">
        <v>68514</v>
      </c>
      <c r="B2937" s="3" t="s">
        <v>66328</v>
      </c>
      <c r="C2937" s="3" t="str">
        <f t="shared" si="44"/>
        <v>粂</v>
      </c>
      <c r="D2937" s="3" t="s">
        <v>65957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30403</v>
      </c>
      <c r="G2937" s="3" t="str">
        <f>IFERROR(VLOOKUP(F2937,New_Glyph!E:G,3,0),VLOOKUP(F2937,CID_MAP!A:D,4,0))</f>
        <v>uni7C82-JP</v>
      </c>
    </row>
    <row r="2938" spans="1:7" ht="25.05" customHeight="1" x14ac:dyDescent="0.7">
      <c r="A2938" s="6" t="s">
        <v>68515</v>
      </c>
      <c r="B2938" s="3" t="s">
        <v>66331</v>
      </c>
      <c r="C2938" s="3" t="str">
        <f t="shared" si="44"/>
        <v>粉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30419</v>
      </c>
      <c r="G2938" s="3" t="str">
        <f>IFERROR(VLOOKUP(F2938,New_Glyph!E:G,3,0),VLOOKUP(F2938,CID_MAP!A:D,4,0))</f>
        <v>uni7C89-CN</v>
      </c>
    </row>
    <row r="2939" spans="1:7" ht="25.05" customHeight="1" x14ac:dyDescent="0.7">
      <c r="A2939" s="6" t="s">
        <v>68515</v>
      </c>
      <c r="B2939" s="3" t="s">
        <v>66328</v>
      </c>
      <c r="C2939" s="3" t="str">
        <f t="shared" si="44"/>
        <v>粉</v>
      </c>
      <c r="D2939" s="3" t="s">
        <v>65957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62510</v>
      </c>
      <c r="G2939" s="3" t="str">
        <f>IFERROR(VLOOKUP(F2939,New_Glyph!E:G,3,0),VLOOKUP(F2939,CID_MAP!A:D,4,0))</f>
        <v>uni7C89uE0101-JP</v>
      </c>
    </row>
    <row r="2940" spans="1:7" ht="25.05" customHeight="1" x14ac:dyDescent="0.7">
      <c r="A2940" s="6" t="s">
        <v>68516</v>
      </c>
      <c r="B2940" s="3" t="s">
        <v>66331</v>
      </c>
      <c r="C2940" s="3" t="str">
        <f t="shared" si="44"/>
        <v>粐</v>
      </c>
      <c r="D2940" s="3" t="s">
        <v>65957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30431</v>
      </c>
      <c r="G2940" s="3" t="str">
        <f>IFERROR(VLOOKUP(F2940,New_Glyph!E:G,3,0),VLOOKUP(F2940,CID_MAP!A:D,4,0))</f>
        <v>uni7C90-JP</v>
      </c>
    </row>
    <row r="2941" spans="1:7" ht="25.05" customHeight="1" x14ac:dyDescent="0.7">
      <c r="A2941" s="6" t="s">
        <v>68516</v>
      </c>
      <c r="B2941" s="3" t="s">
        <v>66328</v>
      </c>
      <c r="C2941" s="3" t="str">
        <f t="shared" si="44"/>
        <v>粐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62511</v>
      </c>
      <c r="G2941" s="3" t="str">
        <f>IFERROR(VLOOKUP(F2941,New_Glyph!E:G,3,0),VLOOKUP(F2941,CID_MAP!A:D,4,0))</f>
        <v>uni7C90uE0101-JP</v>
      </c>
    </row>
    <row r="2942" spans="1:7" ht="25.05" customHeight="1" x14ac:dyDescent="0.7">
      <c r="A2942" s="6" t="s">
        <v>68517</v>
      </c>
      <c r="B2942" s="3" t="s">
        <v>66341</v>
      </c>
      <c r="C2942" s="3" t="str">
        <f t="shared" si="44"/>
        <v>粔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30439</v>
      </c>
      <c r="G2942" s="3" t="str">
        <f>IFERROR(VLOOKUP(F2942,New_Glyph!E:G,3,0),VLOOKUP(F2942,CID_MAP!A:D,4,0))</f>
        <v>uni7C94-JP</v>
      </c>
    </row>
    <row r="2943" spans="1:7" ht="25.05" customHeight="1" x14ac:dyDescent="0.7">
      <c r="A2943" s="6" t="s">
        <v>68518</v>
      </c>
      <c r="B2943" s="3" t="s">
        <v>66341</v>
      </c>
      <c r="C2943" s="3" t="str">
        <f t="shared" si="44"/>
        <v>粤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30468</v>
      </c>
      <c r="G2943" s="3" t="str">
        <f>IFERROR(VLOOKUP(F2943,New_Glyph!E:G,3,0),VLOOKUP(F2943,CID_MAP!A:D,4,0))</f>
        <v>uni7CA4-JP</v>
      </c>
    </row>
    <row r="2944" spans="1:7" ht="25.05" customHeight="1" x14ac:dyDescent="0.7">
      <c r="A2944" s="6" t="s">
        <v>68519</v>
      </c>
      <c r="B2944" s="3" t="s">
        <v>66341</v>
      </c>
      <c r="C2944" s="3" t="str">
        <f t="shared" si="44"/>
        <v>粦</v>
      </c>
      <c r="D2944" s="3" t="s">
        <v>65957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30473</v>
      </c>
      <c r="G2944" s="3" t="str">
        <f>IFERROR(VLOOKUP(F2944,New_Glyph!E:G,3,0),VLOOKUP(F2944,CID_MAP!A:D,4,0))</f>
        <v>uni7CA6-JP</v>
      </c>
    </row>
    <row r="2945" spans="1:7" ht="25.05" customHeight="1" x14ac:dyDescent="0.7">
      <c r="A2945" s="6" t="s">
        <v>68520</v>
      </c>
      <c r="B2945" s="3" t="s">
        <v>66331</v>
      </c>
      <c r="C2945" s="3" t="str">
        <f t="shared" si="44"/>
        <v>粮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30485</v>
      </c>
      <c r="G2945" s="3" t="str">
        <f>IFERROR(VLOOKUP(F2945,New_Glyph!E:G,3,0),VLOOKUP(F2945,CID_MAP!A:D,4,0))</f>
        <v>uni7CAE-JP</v>
      </c>
    </row>
    <row r="2946" spans="1:7" ht="25.05" customHeight="1" x14ac:dyDescent="0.7">
      <c r="A2946" s="6" t="s">
        <v>68520</v>
      </c>
      <c r="B2946" s="3" t="s">
        <v>66328</v>
      </c>
      <c r="C2946" s="3" t="str">
        <f t="shared" si="44"/>
        <v>粮</v>
      </c>
      <c r="D2946" s="3" t="s">
        <v>65957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62512</v>
      </c>
      <c r="G2946" s="3" t="str">
        <f>IFERROR(VLOOKUP(F2946,New_Glyph!E:G,3,0),VLOOKUP(F2946,CID_MAP!A:D,4,0))</f>
        <v>uni7CAEuE0101-JP</v>
      </c>
    </row>
    <row r="2947" spans="1:7" ht="25.05" customHeight="1" x14ac:dyDescent="0.7">
      <c r="A2947" s="6" t="s">
        <v>68521</v>
      </c>
      <c r="B2947" s="3" t="s">
        <v>66341</v>
      </c>
      <c r="C2947" s="3" t="str">
        <f t="shared" si="44"/>
        <v>粰</v>
      </c>
      <c r="D2947" s="3" t="s">
        <v>66339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30489</v>
      </c>
      <c r="G2947" s="3" t="str">
        <f>IFERROR(VLOOKUP(F2947,New_Glyph!E:G,3,0),VLOOKUP(F2947,CID_MAP!A:D,4,0))</f>
        <v>uni7CB0-JP</v>
      </c>
    </row>
    <row r="2948" spans="1:7" ht="25.05" customHeight="1" x14ac:dyDescent="0.7">
      <c r="A2948" s="6" t="s">
        <v>68522</v>
      </c>
      <c r="B2948" s="3" t="s">
        <v>66341</v>
      </c>
      <c r="C2948" s="3" t="str">
        <f t="shared" si="44"/>
        <v>粳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30499</v>
      </c>
      <c r="G2948" s="3" t="str">
        <f>IFERROR(VLOOKUP(F2948,New_Glyph!E:G,3,0),VLOOKUP(F2948,CID_MAP!A:D,4,0))</f>
        <v>uni7CB3-CN</v>
      </c>
    </row>
    <row r="2949" spans="1:7" ht="25.05" customHeight="1" x14ac:dyDescent="0.7">
      <c r="A2949" s="6" t="s">
        <v>68522</v>
      </c>
      <c r="B2949" s="3" t="s">
        <v>66331</v>
      </c>
      <c r="C2949" s="3" t="str">
        <f t="shared" si="44"/>
        <v>粳</v>
      </c>
      <c r="D2949" s="3" t="s">
        <v>65957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30499</v>
      </c>
      <c r="G2949" s="3" t="str">
        <f>IFERROR(VLOOKUP(F2949,New_Glyph!E:G,3,0),VLOOKUP(F2949,CID_MAP!A:D,4,0))</f>
        <v>uni7CB3-CN</v>
      </c>
    </row>
    <row r="2950" spans="1:7" ht="25.05" customHeight="1" x14ac:dyDescent="0.7">
      <c r="A2950" s="6" t="s">
        <v>68523</v>
      </c>
      <c r="B2950" s="3" t="s">
        <v>66331</v>
      </c>
      <c r="C2950" s="3" t="str">
        <f t="shared" si="44"/>
        <v>精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30524</v>
      </c>
      <c r="G2950" s="3" t="str">
        <f>IFERROR(VLOOKUP(F2950,New_Glyph!E:G,3,0),VLOOKUP(F2950,CID_MAP!A:D,4,0))</f>
        <v>uni7CBE-JP</v>
      </c>
    </row>
    <row r="2951" spans="1:7" ht="25.05" customHeight="1" x14ac:dyDescent="0.7">
      <c r="A2951" s="6" t="s">
        <v>68523</v>
      </c>
      <c r="B2951" s="3" t="s">
        <v>66328</v>
      </c>
      <c r="C2951" s="3" t="str">
        <f t="shared" si="44"/>
        <v>精</v>
      </c>
      <c r="D2951" s="3" t="s">
        <v>65957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58821</v>
      </c>
      <c r="G2951" s="3" t="str">
        <f>IFERROR(VLOOKUP(F2951,New_Glyph!E:G,3,0),VLOOKUP(F2951,CID_MAP!A:D,4,0))</f>
        <v>uniFA1D-JP</v>
      </c>
    </row>
    <row r="2952" spans="1:7" ht="25.05" customHeight="1" x14ac:dyDescent="0.7">
      <c r="A2952" s="6" t="s">
        <v>68524</v>
      </c>
      <c r="B2952" s="3" t="s">
        <v>66341</v>
      </c>
      <c r="C2952" s="3" t="str">
        <f t="shared" si="44"/>
        <v>糀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30528</v>
      </c>
      <c r="G2952" s="3" t="str">
        <f>IFERROR(VLOOKUP(F2952,New_Glyph!E:G,3,0),VLOOKUP(F2952,CID_MAP!A:D,4,0))</f>
        <v>uni7CC0-JP</v>
      </c>
    </row>
    <row r="2953" spans="1:7" ht="25.05" customHeight="1" x14ac:dyDescent="0.7">
      <c r="A2953" s="6" t="s">
        <v>68525</v>
      </c>
      <c r="B2953" s="3" t="s">
        <v>66341</v>
      </c>
      <c r="C2953" s="3" t="str">
        <f t="shared" si="44"/>
        <v>糂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30530</v>
      </c>
      <c r="G2953" s="3" t="str">
        <f>IFERROR(VLOOKUP(F2953,New_Glyph!E:G,3,0),VLOOKUP(F2953,CID_MAP!A:D,4,0))</f>
        <v>uni7CC2-JP</v>
      </c>
    </row>
    <row r="2954" spans="1:7" ht="25.05" customHeight="1" x14ac:dyDescent="0.7">
      <c r="A2954" s="6" t="s">
        <v>68526</v>
      </c>
      <c r="B2954" s="3" t="s">
        <v>66341</v>
      </c>
      <c r="C2954" s="3" t="str">
        <f t="shared" si="44"/>
        <v>糓</v>
      </c>
      <c r="D2954" s="3" t="s">
        <v>66339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30568</v>
      </c>
      <c r="G2954" s="3" t="str">
        <f>IFERROR(VLOOKUP(F2954,New_Glyph!E:G,3,0),VLOOKUP(F2954,CID_MAP!A:D,4,0))</f>
        <v>uni7CD3-JP</v>
      </c>
    </row>
    <row r="2955" spans="1:7" ht="25.05" customHeight="1" x14ac:dyDescent="0.7">
      <c r="A2955" s="6" t="s">
        <v>68527</v>
      </c>
      <c r="B2955" s="3" t="s">
        <v>66331</v>
      </c>
      <c r="C2955" s="3" t="str">
        <f t="shared" si="44"/>
        <v>糖</v>
      </c>
      <c r="D2955" s="3" t="s">
        <v>65957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30576</v>
      </c>
      <c r="G2955" s="3" t="str">
        <f>IFERROR(VLOOKUP(F2955,New_Glyph!E:G,3,0),VLOOKUP(F2955,CID_MAP!A:D,4,0))</f>
        <v>uni7CD6-JP</v>
      </c>
    </row>
    <row r="2956" spans="1:7" ht="25.05" customHeight="1" x14ac:dyDescent="0.7">
      <c r="A2956" s="6" t="s">
        <v>68527</v>
      </c>
      <c r="B2956" s="3" t="s">
        <v>66328</v>
      </c>
      <c r="C2956" s="3" t="str">
        <f t="shared" si="44"/>
        <v>糖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58802</v>
      </c>
      <c r="G2956" s="3" t="str">
        <f>IFERROR(VLOOKUP(F2956,New_Glyph!E:G,3,0),VLOOKUP(F2956,CID_MAP!A:D,4,0))</f>
        <v>uniFA03-JP</v>
      </c>
    </row>
    <row r="2957" spans="1:7" ht="25.05" customHeight="1" x14ac:dyDescent="0.7">
      <c r="A2957" s="6" t="s">
        <v>68528</v>
      </c>
      <c r="B2957" s="3" t="s">
        <v>66341</v>
      </c>
      <c r="C2957" s="3" t="str">
        <f t="shared" si="44"/>
        <v>糘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30582</v>
      </c>
      <c r="G2957" s="3" t="str">
        <f>IFERROR(VLOOKUP(F2957,New_Glyph!E:G,3,0),VLOOKUP(F2957,CID_MAP!A:D,4,0))</f>
        <v>uni7CD8-JP</v>
      </c>
    </row>
    <row r="2958" spans="1:7" ht="25.05" customHeight="1" x14ac:dyDescent="0.7">
      <c r="A2958" s="6" t="s">
        <v>68529</v>
      </c>
      <c r="B2958" s="3" t="s">
        <v>66341</v>
      </c>
      <c r="C2958" s="3" t="str">
        <f t="shared" si="44"/>
        <v>糙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30584</v>
      </c>
      <c r="G2958" s="3" t="str">
        <f>IFERROR(VLOOKUP(F2958,New_Glyph!E:G,3,0),VLOOKUP(F2958,CID_MAP!A:D,4,0))</f>
        <v>uni7CD9-JP</v>
      </c>
    </row>
    <row r="2959" spans="1:7" ht="25.05" customHeight="1" x14ac:dyDescent="0.7">
      <c r="A2959" s="6" t="s">
        <v>68530</v>
      </c>
      <c r="B2959" s="3" t="s">
        <v>66341</v>
      </c>
      <c r="C2959" s="3" t="str">
        <f t="shared" si="44"/>
        <v>糚</v>
      </c>
      <c r="D2959" s="3" t="s">
        <v>65957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30589</v>
      </c>
      <c r="G2959" s="3" t="str">
        <f>IFERROR(VLOOKUP(F2959,New_Glyph!E:G,3,0),VLOOKUP(F2959,CID_MAP!A:D,4,0))</f>
        <v>uni7CDA-JP</v>
      </c>
    </row>
    <row r="2960" spans="1:7" ht="25.05" customHeight="1" x14ac:dyDescent="0.7">
      <c r="A2960" s="6" t="s">
        <v>68531</v>
      </c>
      <c r="B2960" s="3" t="s">
        <v>66341</v>
      </c>
      <c r="C2960" s="3" t="str">
        <f t="shared" si="44"/>
        <v>糜</v>
      </c>
      <c r="D2960" s="3" t="s">
        <v>65957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30593</v>
      </c>
      <c r="G2960" s="3" t="str">
        <f>IFERROR(VLOOKUP(F2960,New_Glyph!E:G,3,0),VLOOKUP(F2960,CID_MAP!A:D,4,0))</f>
        <v>uni7CDC-JP</v>
      </c>
    </row>
    <row r="2961" spans="1:7" ht="25.05" customHeight="1" x14ac:dyDescent="0.7">
      <c r="A2961" s="6" t="s">
        <v>68532</v>
      </c>
      <c r="B2961" s="3" t="s">
        <v>66341</v>
      </c>
      <c r="C2961" s="3" t="str">
        <f t="shared" si="44"/>
        <v>糢</v>
      </c>
      <c r="D2961" s="3" t="s">
        <v>65957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30610</v>
      </c>
      <c r="G2961" s="3" t="str">
        <f>IFERROR(VLOOKUP(F2961,New_Glyph!E:G,3,0),VLOOKUP(F2961,CID_MAP!A:D,4,0))</f>
        <v>uni7CE2-JP</v>
      </c>
    </row>
    <row r="2962" spans="1:7" ht="25.05" customHeight="1" x14ac:dyDescent="0.7">
      <c r="A2962" s="6" t="s">
        <v>68533</v>
      </c>
      <c r="B2962" s="3" t="s">
        <v>66331</v>
      </c>
      <c r="C2962" s="3" t="str">
        <f t="shared" si="44"/>
        <v>糲</v>
      </c>
      <c r="D2962" s="3" t="s">
        <v>65957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30642</v>
      </c>
      <c r="G2962" s="3" t="str">
        <f>IFERROR(VLOOKUP(F2962,New_Glyph!E:G,3,0),VLOOKUP(F2962,CID_MAP!A:D,4,0))</f>
        <v>uni7CF2-JP</v>
      </c>
    </row>
    <row r="2963" spans="1:7" ht="25.05" customHeight="1" x14ac:dyDescent="0.7">
      <c r="A2963" s="6" t="s">
        <v>68534</v>
      </c>
      <c r="B2963" s="3" t="s">
        <v>66341</v>
      </c>
      <c r="C2963" s="3" t="str">
        <f t="shared" si="44"/>
        <v>糴</v>
      </c>
      <c r="D2963" s="3" t="s">
        <v>65957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30646</v>
      </c>
      <c r="G2963" s="3" t="str">
        <f>IFERROR(VLOOKUP(F2963,New_Glyph!E:G,3,0),VLOOKUP(F2963,CID_MAP!A:D,4,0))</f>
        <v>uni7CF4-JP</v>
      </c>
    </row>
    <row r="2964" spans="1:7" ht="25.05" customHeight="1" x14ac:dyDescent="0.7">
      <c r="A2964" s="6" t="s">
        <v>68535</v>
      </c>
      <c r="B2964" s="3" t="s">
        <v>66341</v>
      </c>
      <c r="C2964" s="3" t="str">
        <f t="shared" si="44"/>
        <v>糵</v>
      </c>
      <c r="D2964" s="3" t="s">
        <v>65957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30650</v>
      </c>
      <c r="G2964" s="3" t="str">
        <f>IFERROR(VLOOKUP(F2964,New_Glyph!E:G,3,0),VLOOKUP(F2964,CID_MAP!A:D,4,0))</f>
        <v>uni7CF5-JP</v>
      </c>
    </row>
    <row r="2965" spans="1:7" ht="25.05" customHeight="1" x14ac:dyDescent="0.7">
      <c r="A2965" s="6" t="s">
        <v>68536</v>
      </c>
      <c r="B2965" s="3" t="s">
        <v>66341</v>
      </c>
      <c r="C2965" s="3" t="str">
        <f t="shared" si="44"/>
        <v>糶</v>
      </c>
      <c r="D2965" s="3" t="s">
        <v>65957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30653</v>
      </c>
      <c r="G2965" s="3" t="str">
        <f>IFERROR(VLOOKUP(F2965,New_Glyph!E:G,3,0),VLOOKUP(F2965,CID_MAP!A:D,4,0))</f>
        <v>uni7CF6-JP</v>
      </c>
    </row>
    <row r="2966" spans="1:7" ht="25.05" customHeight="1" x14ac:dyDescent="0.7">
      <c r="A2966" s="6" t="s">
        <v>68537</v>
      </c>
      <c r="B2966" s="3" t="s">
        <v>66341</v>
      </c>
      <c r="C2966" s="3" t="str">
        <f t="shared" si="44"/>
        <v>系</v>
      </c>
      <c r="D2966" s="3" t="s">
        <v>66339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30665</v>
      </c>
      <c r="G2966" s="3" t="str">
        <f>IFERROR(VLOOKUP(F2966,New_Glyph!E:G,3,0),VLOOKUP(F2966,CID_MAP!A:D,4,0))</f>
        <v>uni7CFB-JP</v>
      </c>
    </row>
    <row r="2967" spans="1:7" ht="25.05" customHeight="1" x14ac:dyDescent="0.7">
      <c r="A2967" s="6" t="s">
        <v>68538</v>
      </c>
      <c r="B2967" s="3" t="s">
        <v>66341</v>
      </c>
      <c r="C2967" s="3" t="str">
        <f t="shared" si="44"/>
        <v>糾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30670</v>
      </c>
      <c r="G2967" s="3" t="str">
        <f>IFERROR(VLOOKUP(F2967,New_Glyph!E:G,3,0),VLOOKUP(F2967,CID_MAP!A:D,4,0))</f>
        <v>uni7CFE-JP</v>
      </c>
    </row>
    <row r="2968" spans="1:7" ht="25.05" customHeight="1" x14ac:dyDescent="0.7">
      <c r="A2968" s="6" t="s">
        <v>68539</v>
      </c>
      <c r="B2968" s="3" t="s">
        <v>66341</v>
      </c>
      <c r="C2968" s="3" t="str">
        <f t="shared" si="44"/>
        <v>紀</v>
      </c>
      <c r="D2968" s="3" t="s">
        <v>65957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30673</v>
      </c>
      <c r="G2968" s="3" t="str">
        <f>IFERROR(VLOOKUP(F2968,New_Glyph!E:G,3,0),VLOOKUP(F2968,CID_MAP!A:D,4,0))</f>
        <v>uni7D00-JP</v>
      </c>
    </row>
    <row r="2969" spans="1:7" ht="25.05" customHeight="1" x14ac:dyDescent="0.7">
      <c r="A2969" s="6" t="s">
        <v>68540</v>
      </c>
      <c r="B2969" s="3" t="s">
        <v>66331</v>
      </c>
      <c r="C2969" s="3" t="str">
        <f t="shared" si="44"/>
        <v>約</v>
      </c>
      <c r="D2969" s="3" t="s">
        <v>65957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30681</v>
      </c>
      <c r="G2969" s="3" t="str">
        <f>IFERROR(VLOOKUP(F2969,New_Glyph!E:G,3,0),VLOOKUP(F2969,CID_MAP!A:D,4,0))</f>
        <v>uni7D04-JP</v>
      </c>
    </row>
    <row r="2970" spans="1:7" ht="25.05" customHeight="1" x14ac:dyDescent="0.7">
      <c r="A2970" s="6" t="s">
        <v>68540</v>
      </c>
      <c r="B2970" s="3" t="s">
        <v>66328</v>
      </c>
      <c r="C2970" s="3" t="str">
        <f t="shared" si="44"/>
        <v>約</v>
      </c>
      <c r="D2970" s="3" t="s">
        <v>65957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62514</v>
      </c>
      <c r="G2970" s="3" t="str">
        <f>IFERROR(VLOOKUP(F2970,New_Glyph!E:G,3,0),VLOOKUP(F2970,CID_MAP!A:D,4,0))</f>
        <v>uni7D04uE0101-JP</v>
      </c>
    </row>
    <row r="2971" spans="1:7" ht="25.05" customHeight="1" x14ac:dyDescent="0.7">
      <c r="A2971" s="6" t="s">
        <v>68541</v>
      </c>
      <c r="B2971" s="3" t="s">
        <v>66341</v>
      </c>
      <c r="C2971" s="3" t="str">
        <f t="shared" si="44"/>
        <v>紅</v>
      </c>
      <c r="D2971" s="3" t="s">
        <v>66339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30683</v>
      </c>
      <c r="G2971" s="3" t="str">
        <f>IFERROR(VLOOKUP(F2971,New_Glyph!E:G,3,0),VLOOKUP(F2971,CID_MAP!A:D,4,0))</f>
        <v>uni7D05-JP</v>
      </c>
    </row>
    <row r="2972" spans="1:7" ht="25.05" customHeight="1" x14ac:dyDescent="0.7">
      <c r="A2972" s="6" t="s">
        <v>68542</v>
      </c>
      <c r="B2972" s="3" t="s">
        <v>66331</v>
      </c>
      <c r="C2972" s="3" t="str">
        <f t="shared" si="44"/>
        <v>紈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30689</v>
      </c>
      <c r="G2972" s="3" t="str">
        <f>IFERROR(VLOOKUP(F2972,New_Glyph!E:G,3,0),VLOOKUP(F2972,CID_MAP!A:D,4,0))</f>
        <v>uni7D08-JP</v>
      </c>
    </row>
    <row r="2973" spans="1:7" ht="25.05" customHeight="1" x14ac:dyDescent="0.7">
      <c r="A2973" s="6" t="s">
        <v>68543</v>
      </c>
      <c r="B2973" s="3" t="s">
        <v>66331</v>
      </c>
      <c r="C2973" s="3" t="str">
        <f t="shared" si="44"/>
        <v>紉</v>
      </c>
      <c r="D2973" s="3" t="s">
        <v>66339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30692</v>
      </c>
      <c r="G2973" s="3" t="str">
        <f>IFERROR(VLOOKUP(F2973,New_Glyph!E:G,3,0),VLOOKUP(F2973,CID_MAP!A:D,4,0))</f>
        <v>uni7D09-JP</v>
      </c>
    </row>
    <row r="2974" spans="1:7" ht="25.05" customHeight="1" x14ac:dyDescent="0.7">
      <c r="A2974" s="6" t="s">
        <v>68544</v>
      </c>
      <c r="B2974" s="3" t="s">
        <v>66341</v>
      </c>
      <c r="C2974" s="3" t="str">
        <f t="shared" si="44"/>
        <v>紊</v>
      </c>
      <c r="D2974" s="3" t="s">
        <v>65957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30695</v>
      </c>
      <c r="G2974" s="3" t="str">
        <f>IFERROR(VLOOKUP(F2974,New_Glyph!E:G,3,0),VLOOKUP(F2974,CID_MAP!A:D,4,0))</f>
        <v>uni7D0A-JP</v>
      </c>
    </row>
    <row r="2975" spans="1:7" ht="25.05" customHeight="1" x14ac:dyDescent="0.7">
      <c r="A2975" s="6" t="s">
        <v>68544</v>
      </c>
      <c r="B2975" s="3" t="s">
        <v>66331</v>
      </c>
      <c r="C2975" s="3" t="str">
        <f t="shared" si="44"/>
        <v>紊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30695</v>
      </c>
      <c r="G2975" s="3" t="str">
        <f>IFERROR(VLOOKUP(F2975,New_Glyph!E:G,3,0),VLOOKUP(F2975,CID_MAP!A:D,4,0))</f>
        <v>uni7D0A-JP</v>
      </c>
    </row>
    <row r="2976" spans="1:7" ht="25.05" customHeight="1" x14ac:dyDescent="0.7">
      <c r="A2976" s="6" t="s">
        <v>68545</v>
      </c>
      <c r="B2976" s="3" t="s">
        <v>66331</v>
      </c>
      <c r="C2976" s="3" t="str">
        <f t="shared" si="44"/>
        <v>紋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30697</v>
      </c>
      <c r="G2976" s="3" t="str">
        <f>IFERROR(VLOOKUP(F2976,New_Glyph!E:G,3,0),VLOOKUP(F2976,CID_MAP!A:D,4,0))</f>
        <v>uni7D0B-JP</v>
      </c>
    </row>
    <row r="2977" spans="1:7" ht="25.05" customHeight="1" x14ac:dyDescent="0.7">
      <c r="A2977" s="6" t="s">
        <v>68545</v>
      </c>
      <c r="B2977" s="3" t="s">
        <v>66328</v>
      </c>
      <c r="C2977" s="3" t="str">
        <f t="shared" si="44"/>
        <v>紋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62516</v>
      </c>
      <c r="G2977" s="3" t="str">
        <f>IFERROR(VLOOKUP(F2977,New_Glyph!E:G,3,0),VLOOKUP(F2977,CID_MAP!A:D,4,0))</f>
        <v>uni7D0BuE0101-JP</v>
      </c>
    </row>
    <row r="2978" spans="1:7" ht="25.05" customHeight="1" x14ac:dyDescent="0.7">
      <c r="A2978" s="6" t="s">
        <v>68546</v>
      </c>
      <c r="B2978" s="3" t="s">
        <v>66331</v>
      </c>
      <c r="C2978" s="3" t="str">
        <f t="shared" si="44"/>
        <v>納</v>
      </c>
      <c r="D2978" s="3" t="s">
        <v>65957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30701</v>
      </c>
      <c r="G2978" s="3" t="str">
        <f>IFERROR(VLOOKUP(F2978,New_Glyph!E:G,3,0),VLOOKUP(F2978,CID_MAP!A:D,4,0))</f>
        <v>uni7D0D-JP</v>
      </c>
    </row>
    <row r="2979" spans="1:7" ht="25.05" customHeight="1" x14ac:dyDescent="0.7">
      <c r="A2979" s="6" t="s">
        <v>68546</v>
      </c>
      <c r="B2979" s="3" t="s">
        <v>66328</v>
      </c>
      <c r="C2979" s="3" t="str">
        <f t="shared" si="44"/>
        <v>納</v>
      </c>
      <c r="D2979" s="3" t="s">
        <v>65957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62517</v>
      </c>
      <c r="G2979" s="3" t="str">
        <f>IFERROR(VLOOKUP(F2979,New_Glyph!E:G,3,0),VLOOKUP(F2979,CID_MAP!A:D,4,0))</f>
        <v>uni7D0DuE0101-JP</v>
      </c>
    </row>
    <row r="2980" spans="1:7" ht="25.05" customHeight="1" x14ac:dyDescent="0.7">
      <c r="A2980" s="6" t="s">
        <v>68547</v>
      </c>
      <c r="B2980" s="3" t="s">
        <v>66341</v>
      </c>
      <c r="C2980" s="3" t="str">
        <f t="shared" si="44"/>
        <v>純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30716</v>
      </c>
      <c r="G2980" s="3" t="str">
        <f>IFERROR(VLOOKUP(F2980,New_Glyph!E:G,3,0),VLOOKUP(F2980,CID_MAP!A:D,4,0))</f>
        <v>uni7D14-JP</v>
      </c>
    </row>
    <row r="2981" spans="1:7" ht="25.05" customHeight="1" x14ac:dyDescent="0.7">
      <c r="A2981" s="6" t="s">
        <v>68548</v>
      </c>
      <c r="B2981" s="3" t="s">
        <v>66341</v>
      </c>
      <c r="C2981" s="3" t="str">
        <f t="shared" si="44"/>
        <v>紙</v>
      </c>
      <c r="D2981" s="3" t="s">
        <v>66339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30728</v>
      </c>
      <c r="G2981" s="3" t="str">
        <f>IFERROR(VLOOKUP(F2981,New_Glyph!E:G,3,0),VLOOKUP(F2981,CID_MAP!A:D,4,0))</f>
        <v>uni7D19-JP</v>
      </c>
    </row>
    <row r="2982" spans="1:7" ht="25.05" customHeight="1" x14ac:dyDescent="0.7">
      <c r="A2982" s="6" t="s">
        <v>68549</v>
      </c>
      <c r="B2982" s="3" t="s">
        <v>66331</v>
      </c>
      <c r="C2982" s="3" t="str">
        <f t="shared" si="44"/>
        <v>級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30730</v>
      </c>
      <c r="G2982" s="3" t="str">
        <f>IFERROR(VLOOKUP(F2982,New_Glyph!E:G,3,0),VLOOKUP(F2982,CID_MAP!A:D,4,0))</f>
        <v>uni7D1A-JP</v>
      </c>
    </row>
    <row r="2983" spans="1:7" ht="25.05" customHeight="1" x14ac:dyDescent="0.7">
      <c r="A2983" s="6" t="s">
        <v>68549</v>
      </c>
      <c r="B2983" s="3" t="s">
        <v>66328</v>
      </c>
      <c r="C2983" s="3" t="str">
        <f t="shared" si="44"/>
        <v>級</v>
      </c>
      <c r="D2983" s="3" t="s">
        <v>65957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62518</v>
      </c>
      <c r="G2983" s="3" t="str">
        <f>IFERROR(VLOOKUP(F2983,New_Glyph!E:G,3,0),VLOOKUP(F2983,CID_MAP!A:D,4,0))</f>
        <v>uni7D1AuE0101-JP</v>
      </c>
    </row>
    <row r="2984" spans="1:7" ht="25.05" customHeight="1" x14ac:dyDescent="0.7">
      <c r="A2984" s="6" t="s">
        <v>68550</v>
      </c>
      <c r="B2984" s="3" t="s">
        <v>66331</v>
      </c>
      <c r="C2984" s="3" t="str">
        <f t="shared" si="44"/>
        <v>紛</v>
      </c>
      <c r="D2984" s="3" t="s">
        <v>65957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30733</v>
      </c>
      <c r="G2984" s="3" t="str">
        <f>IFERROR(VLOOKUP(F2984,New_Glyph!E:G,3,0),VLOOKUP(F2984,CID_MAP!A:D,4,0))</f>
        <v>uni7D1B-JP</v>
      </c>
    </row>
    <row r="2985" spans="1:7" ht="25.05" customHeight="1" x14ac:dyDescent="0.7">
      <c r="A2985" s="6" t="s">
        <v>68550</v>
      </c>
      <c r="B2985" s="3" t="s">
        <v>66328</v>
      </c>
      <c r="C2985" s="3" t="str">
        <f t="shared" si="44"/>
        <v>紛</v>
      </c>
      <c r="D2985" s="3" t="s">
        <v>65957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62519</v>
      </c>
      <c r="G2985" s="3" t="str">
        <f>IFERROR(VLOOKUP(F2985,New_Glyph!E:G,3,0),VLOOKUP(F2985,CID_MAP!A:D,4,0))</f>
        <v>uni7D1BuE0101-JP</v>
      </c>
    </row>
    <row r="2986" spans="1:7" ht="25.05" customHeight="1" x14ac:dyDescent="0.7">
      <c r="A2986" s="6" t="s">
        <v>68551</v>
      </c>
      <c r="B2986" s="3" t="s">
        <v>66331</v>
      </c>
      <c r="C2986" s="3" t="str">
        <f t="shared" si="44"/>
        <v>紫</v>
      </c>
      <c r="D2986" s="3" t="s">
        <v>65957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30762</v>
      </c>
      <c r="G2986" s="3" t="str">
        <f>IFERROR(VLOOKUP(F2986,New_Glyph!E:G,3,0),VLOOKUP(F2986,CID_MAP!A:D,4,0))</f>
        <v>uni7D2B-JP</v>
      </c>
    </row>
    <row r="2987" spans="1:7" ht="25.05" customHeight="1" x14ac:dyDescent="0.7">
      <c r="A2987" s="6" t="s">
        <v>68552</v>
      </c>
      <c r="B2987" s="3" t="s">
        <v>66341</v>
      </c>
      <c r="C2987" s="3" t="str">
        <f t="shared" ref="C2987:C3050" si="45">_xlfn.UNICHAR(HEX2DEC(A2987))</f>
        <v>細</v>
      </c>
      <c r="D2987" s="3" t="s">
        <v>66339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30773</v>
      </c>
      <c r="G2987" s="3" t="str">
        <f>IFERROR(VLOOKUP(F2987,New_Glyph!E:G,3,0),VLOOKUP(F2987,CID_MAP!A:D,4,0))</f>
        <v>uni7D30-JP</v>
      </c>
    </row>
    <row r="2988" spans="1:7" ht="25.05" customHeight="1" x14ac:dyDescent="0.7">
      <c r="A2988" s="6" t="s">
        <v>68553</v>
      </c>
      <c r="B2988" s="3" t="s">
        <v>66341</v>
      </c>
      <c r="C2988" s="3" t="str">
        <f t="shared" si="45"/>
        <v>紱</v>
      </c>
      <c r="D2988" s="3" t="s">
        <v>66339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30775</v>
      </c>
      <c r="G2988" s="3" t="str">
        <f>IFERROR(VLOOKUP(F2988,New_Glyph!E:G,3,0),VLOOKUP(F2988,CID_MAP!A:D,4,0))</f>
        <v>uni7D31-JP</v>
      </c>
    </row>
    <row r="2989" spans="1:7" ht="25.05" customHeight="1" x14ac:dyDescent="0.7">
      <c r="A2989" s="6" t="s">
        <v>68554</v>
      </c>
      <c r="B2989" s="3" t="s">
        <v>66341</v>
      </c>
      <c r="C2989" s="3" t="str">
        <f t="shared" si="45"/>
        <v>紹</v>
      </c>
      <c r="D2989" s="3" t="s">
        <v>66339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30788</v>
      </c>
      <c r="G2989" s="3" t="str">
        <f>IFERROR(VLOOKUP(F2989,New_Glyph!E:G,3,0),VLOOKUP(F2989,CID_MAP!A:D,4,0))</f>
        <v>uni7D39-JP</v>
      </c>
    </row>
    <row r="2990" spans="1:7" ht="25.05" customHeight="1" x14ac:dyDescent="0.7">
      <c r="A2990" s="6" t="s">
        <v>68555</v>
      </c>
      <c r="B2990" s="3" t="s">
        <v>66331</v>
      </c>
      <c r="C2990" s="3" t="str">
        <f t="shared" si="45"/>
        <v>終</v>
      </c>
      <c r="D2990" s="3" t="s">
        <v>65957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30807</v>
      </c>
      <c r="G2990" s="3" t="str">
        <f>IFERROR(VLOOKUP(F2990,New_Glyph!E:G,3,0),VLOOKUP(F2990,CID_MAP!A:D,4,0))</f>
        <v>uni7D42-JP</v>
      </c>
    </row>
    <row r="2991" spans="1:7" ht="25.05" customHeight="1" x14ac:dyDescent="0.7">
      <c r="A2991" s="6" t="s">
        <v>68555</v>
      </c>
      <c r="B2991" s="3" t="s">
        <v>66328</v>
      </c>
      <c r="C2991" s="3" t="str">
        <f t="shared" si="45"/>
        <v>終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62520</v>
      </c>
      <c r="G2991" s="3" t="str">
        <f>IFERROR(VLOOKUP(F2991,New_Glyph!E:G,3,0),VLOOKUP(F2991,CID_MAP!A:D,4,0))</f>
        <v>uni7D42uE0101-JP</v>
      </c>
    </row>
    <row r="2992" spans="1:7" ht="25.05" customHeight="1" x14ac:dyDescent="0.7">
      <c r="A2992" s="6" t="s">
        <v>68556</v>
      </c>
      <c r="B2992" s="3" t="s">
        <v>66341</v>
      </c>
      <c r="C2992" s="3" t="str">
        <f t="shared" si="45"/>
        <v>組</v>
      </c>
      <c r="D2992" s="3" t="s">
        <v>66339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30811</v>
      </c>
      <c r="G2992" s="3" t="str">
        <f>IFERROR(VLOOKUP(F2992,New_Glyph!E:G,3,0),VLOOKUP(F2992,CID_MAP!A:D,4,0))</f>
        <v>uni7D44-JP</v>
      </c>
    </row>
    <row r="2993" spans="1:7" ht="25.05" customHeight="1" x14ac:dyDescent="0.7">
      <c r="A2993" s="6" t="s">
        <v>68557</v>
      </c>
      <c r="B2993" s="3" t="s">
        <v>66331</v>
      </c>
      <c r="C2993" s="3" t="str">
        <f t="shared" si="45"/>
        <v>絆</v>
      </c>
      <c r="D2993" s="3" t="s">
        <v>65957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30815</v>
      </c>
      <c r="G2993" s="3" t="str">
        <f>IFERROR(VLOOKUP(F2993,New_Glyph!E:G,3,0),VLOOKUP(F2993,CID_MAP!A:D,4,0))</f>
        <v>uni7D46-JP</v>
      </c>
    </row>
    <row r="2994" spans="1:7" ht="25.05" customHeight="1" x14ac:dyDescent="0.7">
      <c r="A2994" s="6" t="s">
        <v>68557</v>
      </c>
      <c r="B2994" s="3" t="s">
        <v>66328</v>
      </c>
      <c r="C2994" s="3" t="str">
        <f t="shared" si="45"/>
        <v>絆</v>
      </c>
      <c r="D2994" s="3" t="s">
        <v>65957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62521</v>
      </c>
      <c r="G2994" s="3" t="str">
        <f>IFERROR(VLOOKUP(F2994,New_Glyph!E:G,3,0),VLOOKUP(F2994,CID_MAP!A:D,4,0))</f>
        <v>uni7D46uE0101-JP</v>
      </c>
    </row>
    <row r="2995" spans="1:7" ht="25.05" customHeight="1" x14ac:dyDescent="0.7">
      <c r="A2995" s="6" t="s">
        <v>68558</v>
      </c>
      <c r="B2995" s="3" t="s">
        <v>66341</v>
      </c>
      <c r="C2995" s="3" t="str">
        <f t="shared" si="45"/>
        <v>絋</v>
      </c>
      <c r="D2995" s="3" t="s">
        <v>66339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30824</v>
      </c>
      <c r="G2995" s="3" t="str">
        <f>IFERROR(VLOOKUP(F2995,New_Glyph!E:G,3,0),VLOOKUP(F2995,CID_MAP!A:D,4,0))</f>
        <v>uni7D4B-JP</v>
      </c>
    </row>
    <row r="2996" spans="1:7" ht="25.05" customHeight="1" x14ac:dyDescent="0.7">
      <c r="A2996" s="6" t="s">
        <v>68559</v>
      </c>
      <c r="B2996" s="3" t="s">
        <v>66341</v>
      </c>
      <c r="C2996" s="3" t="str">
        <f t="shared" si="45"/>
        <v>経</v>
      </c>
      <c r="D2996" s="3" t="s">
        <v>66339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30826</v>
      </c>
      <c r="G2996" s="3" t="str">
        <f>IFERROR(VLOOKUP(F2996,New_Glyph!E:G,3,0),VLOOKUP(F2996,CID_MAP!A:D,4,0))</f>
        <v>uni7D4C-JP</v>
      </c>
    </row>
    <row r="2997" spans="1:7" ht="25.05" customHeight="1" x14ac:dyDescent="0.7">
      <c r="A2997" s="6" t="s">
        <v>68560</v>
      </c>
      <c r="B2997" s="3" t="s">
        <v>66341</v>
      </c>
      <c r="C2997" s="3" t="str">
        <f t="shared" si="45"/>
        <v>結</v>
      </c>
      <c r="D2997" s="3" t="s">
        <v>66339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30835</v>
      </c>
      <c r="G2997" s="3" t="str">
        <f>IFERROR(VLOOKUP(F2997,New_Glyph!E:G,3,0),VLOOKUP(F2997,CID_MAP!A:D,4,0))</f>
        <v>uni7D50-JP</v>
      </c>
    </row>
    <row r="2998" spans="1:7" ht="25.05" customHeight="1" x14ac:dyDescent="0.7">
      <c r="A2998" s="6" t="s">
        <v>68561</v>
      </c>
      <c r="B2998" s="3" t="s">
        <v>66341</v>
      </c>
      <c r="C2998" s="3" t="str">
        <f t="shared" si="45"/>
        <v>絚</v>
      </c>
      <c r="D2998" s="3" t="s">
        <v>65957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30854</v>
      </c>
      <c r="G2998" s="3" t="str">
        <f>IFERROR(VLOOKUP(F2998,New_Glyph!E:G,3,0),VLOOKUP(F2998,CID_MAP!A:D,4,0))</f>
        <v>uni7D5A-JP</v>
      </c>
    </row>
    <row r="2999" spans="1:7" ht="25.05" customHeight="1" x14ac:dyDescent="0.7">
      <c r="A2999" s="6" t="s">
        <v>68562</v>
      </c>
      <c r="B2999" s="3" t="s">
        <v>66331</v>
      </c>
      <c r="C2999" s="3" t="str">
        <f t="shared" si="45"/>
        <v>絜</v>
      </c>
      <c r="D2999" s="3" t="s">
        <v>65957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62522</v>
      </c>
      <c r="G2999" s="3" t="str">
        <f>IFERROR(VLOOKUP(F2999,New_Glyph!E:G,3,0),VLOOKUP(F2999,CID_MAP!A:D,4,0))</f>
        <v>uni7D5CuE0101-JP</v>
      </c>
    </row>
    <row r="3000" spans="1:7" ht="25.05" customHeight="1" x14ac:dyDescent="0.7">
      <c r="A3000" s="6" t="s">
        <v>68562</v>
      </c>
      <c r="B3000" s="3" t="s">
        <v>66328</v>
      </c>
      <c r="C3000" s="3" t="str">
        <f t="shared" si="45"/>
        <v>絜</v>
      </c>
      <c r="D3000" s="3" t="s">
        <v>65957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30860</v>
      </c>
      <c r="G3000" s="3" t="str">
        <f>IFERROR(VLOOKUP(F3000,New_Glyph!E:G,3,0),VLOOKUP(F3000,CID_MAP!A:D,4,0))</f>
        <v>uni7D5C-JP</v>
      </c>
    </row>
    <row r="3001" spans="1:7" ht="25.05" customHeight="1" x14ac:dyDescent="0.7">
      <c r="A3001" s="6" t="s">
        <v>68563</v>
      </c>
      <c r="B3001" s="3" t="s">
        <v>66341</v>
      </c>
      <c r="C3001" s="3" t="str">
        <f t="shared" si="45"/>
        <v>絝</v>
      </c>
      <c r="D3001" s="3" t="s">
        <v>65957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30863</v>
      </c>
      <c r="G3001" s="3" t="str">
        <f>IFERROR(VLOOKUP(F3001,New_Glyph!E:G,3,0),VLOOKUP(F3001,CID_MAP!A:D,4,0))</f>
        <v>uni7D5D-JP</v>
      </c>
    </row>
    <row r="3002" spans="1:7" ht="25.05" customHeight="1" x14ac:dyDescent="0.7">
      <c r="A3002" s="6" t="s">
        <v>68564</v>
      </c>
      <c r="B3002" s="3" t="s">
        <v>66331</v>
      </c>
      <c r="C3002" s="3" t="str">
        <f t="shared" si="45"/>
        <v>絞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30865</v>
      </c>
      <c r="G3002" s="3" t="str">
        <f>IFERROR(VLOOKUP(F3002,New_Glyph!E:G,3,0),VLOOKUP(F3002,CID_MAP!A:D,4,0))</f>
        <v>uni7D5E-JP</v>
      </c>
    </row>
    <row r="3003" spans="1:7" ht="25.05" customHeight="1" x14ac:dyDescent="0.7">
      <c r="A3003" s="6" t="s">
        <v>68564</v>
      </c>
      <c r="B3003" s="3" t="s">
        <v>66328</v>
      </c>
      <c r="C3003" s="3" t="str">
        <f t="shared" si="45"/>
        <v>絞</v>
      </c>
      <c r="D3003" s="3" t="s">
        <v>65957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62523</v>
      </c>
      <c r="G3003" s="3" t="str">
        <f>IFERROR(VLOOKUP(F3003,New_Glyph!E:G,3,0),VLOOKUP(F3003,CID_MAP!A:D,4,0))</f>
        <v>uni7D5EuE0101-JP</v>
      </c>
    </row>
    <row r="3004" spans="1:7" ht="25.05" customHeight="1" x14ac:dyDescent="0.7">
      <c r="A3004" s="6" t="s">
        <v>68565</v>
      </c>
      <c r="B3004" s="3" t="s">
        <v>66331</v>
      </c>
      <c r="C3004" s="3" t="str">
        <f t="shared" si="45"/>
        <v>絣</v>
      </c>
      <c r="D3004" s="3" t="s">
        <v>65957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30874</v>
      </c>
      <c r="G3004" s="3" t="str">
        <f>IFERROR(VLOOKUP(F3004,New_Glyph!E:G,3,0),VLOOKUP(F3004,CID_MAP!A:D,4,0))</f>
        <v>uni7D63-JP</v>
      </c>
    </row>
    <row r="3005" spans="1:7" ht="25.05" customHeight="1" x14ac:dyDescent="0.7">
      <c r="A3005" s="6" t="s">
        <v>68565</v>
      </c>
      <c r="B3005" s="3" t="s">
        <v>66328</v>
      </c>
      <c r="C3005" s="3" t="str">
        <f t="shared" si="45"/>
        <v>絣</v>
      </c>
      <c r="D3005" s="3" t="s">
        <v>65957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61766</v>
      </c>
      <c r="G3005" s="3" t="str">
        <f>IFERROR(VLOOKUP(F3005,New_Glyph!E:G,3,0),VLOOKUP(F3005,CID_MAP!A:D,4,0))</f>
        <v>u2F96C-JP</v>
      </c>
    </row>
    <row r="3006" spans="1:7" ht="25.05" customHeight="1" x14ac:dyDescent="0.7">
      <c r="A3006" s="6" t="s">
        <v>68566</v>
      </c>
      <c r="B3006" s="3" t="s">
        <v>66341</v>
      </c>
      <c r="C3006" s="3" t="str">
        <f t="shared" si="45"/>
        <v>統</v>
      </c>
      <c r="D3006" s="3" t="s">
        <v>65957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30898</v>
      </c>
      <c r="G3006" s="3" t="str">
        <f>IFERROR(VLOOKUP(F3006,New_Glyph!E:G,3,0),VLOOKUP(F3006,CID_MAP!A:D,4,0))</f>
        <v>uni7D71-JP</v>
      </c>
    </row>
    <row r="3007" spans="1:7" ht="25.05" customHeight="1" x14ac:dyDescent="0.7">
      <c r="A3007" s="6" t="s">
        <v>68567</v>
      </c>
      <c r="B3007" s="3" t="s">
        <v>66331</v>
      </c>
      <c r="C3007" s="3" t="str">
        <f t="shared" si="45"/>
        <v>絳</v>
      </c>
      <c r="D3007" s="3" t="s">
        <v>65957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30903</v>
      </c>
      <c r="G3007" s="3" t="str">
        <f>IFERROR(VLOOKUP(F3007,New_Glyph!E:G,3,0),VLOOKUP(F3007,CID_MAP!A:D,4,0))</f>
        <v>uni7D73-JP</v>
      </c>
    </row>
    <row r="3008" spans="1:7" ht="25.05" customHeight="1" x14ac:dyDescent="0.7">
      <c r="A3008" s="6" t="s">
        <v>68567</v>
      </c>
      <c r="B3008" s="3" t="s">
        <v>66329</v>
      </c>
      <c r="C3008" s="3" t="str">
        <f t="shared" si="45"/>
        <v>絳</v>
      </c>
      <c r="D3008" s="3" t="s">
        <v>65957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62524</v>
      </c>
      <c r="G3008" s="3" t="str">
        <f>IFERROR(VLOOKUP(F3008,New_Glyph!E:G,3,0),VLOOKUP(F3008,CID_MAP!A:D,4,0))</f>
        <v>uni7D73uE0101-JP</v>
      </c>
    </row>
    <row r="3009" spans="1:7" ht="25.05" customHeight="1" x14ac:dyDescent="0.7">
      <c r="A3009" s="6" t="s">
        <v>68568</v>
      </c>
      <c r="B3009" s="3" t="s">
        <v>66341</v>
      </c>
      <c r="C3009" s="3" t="str">
        <f t="shared" si="45"/>
        <v>絹</v>
      </c>
      <c r="D3009" s="3" t="s">
        <v>65957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30915</v>
      </c>
      <c r="G3009" s="3" t="str">
        <f>IFERROR(VLOOKUP(F3009,New_Glyph!E:G,3,0),VLOOKUP(F3009,CID_MAP!A:D,4,0))</f>
        <v>uni7D79-JP</v>
      </c>
    </row>
    <row r="3010" spans="1:7" ht="25.05" customHeight="1" x14ac:dyDescent="0.7">
      <c r="A3010" s="6" t="s">
        <v>68569</v>
      </c>
      <c r="B3010" s="3" t="s">
        <v>66341</v>
      </c>
      <c r="C3010" s="3" t="str">
        <f t="shared" si="45"/>
        <v>綁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30930</v>
      </c>
      <c r="G3010" s="3" t="str">
        <f>IFERROR(VLOOKUP(F3010,New_Glyph!E:G,3,0),VLOOKUP(F3010,CID_MAP!A:D,4,0))</f>
        <v>uni7D81-JP</v>
      </c>
    </row>
    <row r="3011" spans="1:7" ht="25.05" customHeight="1" x14ac:dyDescent="0.7">
      <c r="A3011" s="6" t="s">
        <v>68570</v>
      </c>
      <c r="B3011" s="3" t="s">
        <v>66341</v>
      </c>
      <c r="C3011" s="3" t="str">
        <f t="shared" si="45"/>
        <v>綃</v>
      </c>
      <c r="D3011" s="3" t="s">
        <v>66339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30935</v>
      </c>
      <c r="G3011" s="3" t="str">
        <f>IFERROR(VLOOKUP(F3011,New_Glyph!E:G,3,0),VLOOKUP(F3011,CID_MAP!A:D,4,0))</f>
        <v>uni7D83-JP</v>
      </c>
    </row>
    <row r="3012" spans="1:7" ht="25.05" customHeight="1" x14ac:dyDescent="0.7">
      <c r="A3012" s="6" t="s">
        <v>68571</v>
      </c>
      <c r="B3012" s="3" t="s">
        <v>66341</v>
      </c>
      <c r="C3012" s="3" t="str">
        <f t="shared" si="45"/>
        <v>綆</v>
      </c>
      <c r="D3012" s="3" t="s">
        <v>65957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30942</v>
      </c>
      <c r="G3012" s="3" t="str">
        <f>IFERROR(VLOOKUP(F3012,New_Glyph!E:G,3,0),VLOOKUP(F3012,CID_MAP!A:D,4,0))</f>
        <v>uni7D86-JP</v>
      </c>
    </row>
    <row r="3013" spans="1:7" ht="25.05" customHeight="1" x14ac:dyDescent="0.7">
      <c r="A3013" s="6" t="s">
        <v>68571</v>
      </c>
      <c r="B3013" s="3" t="s">
        <v>66328</v>
      </c>
      <c r="C3013" s="3" t="str">
        <f t="shared" si="45"/>
        <v>綆</v>
      </c>
      <c r="D3013" s="3" t="s">
        <v>65957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30942</v>
      </c>
      <c r="G3013" s="3" t="str">
        <f>IFERROR(VLOOKUP(F3013,New_Glyph!E:G,3,0),VLOOKUP(F3013,CID_MAP!A:D,4,0))</f>
        <v>uni7D86-JP</v>
      </c>
    </row>
    <row r="3014" spans="1:7" ht="25.05" customHeight="1" x14ac:dyDescent="0.7">
      <c r="A3014" s="6" t="s">
        <v>68572</v>
      </c>
      <c r="B3014" s="3" t="s">
        <v>66331</v>
      </c>
      <c r="C3014" s="3" t="str">
        <f t="shared" si="45"/>
        <v>綉</v>
      </c>
      <c r="D3014" s="3" t="s">
        <v>66535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30947</v>
      </c>
      <c r="G3014" s="3" t="str">
        <f>IFERROR(VLOOKUP(F3014,New_Glyph!E:G,3,0),VLOOKUP(F3014,CID_MAP!A:D,4,0))</f>
        <v>uni7D89-JP</v>
      </c>
    </row>
    <row r="3015" spans="1:7" ht="25.05" customHeight="1" x14ac:dyDescent="0.7">
      <c r="A3015" s="6" t="s">
        <v>68573</v>
      </c>
      <c r="B3015" s="3" t="s">
        <v>66341</v>
      </c>
      <c r="C3015" s="3" t="str">
        <f t="shared" si="45"/>
        <v>綏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30960</v>
      </c>
      <c r="G3015" s="3" t="str">
        <f>IFERROR(VLOOKUP(F3015,New_Glyph!E:G,3,0),VLOOKUP(F3015,CID_MAP!A:D,4,0))</f>
        <v>uni7D8F-JP</v>
      </c>
    </row>
    <row r="3016" spans="1:7" ht="25.05" customHeight="1" x14ac:dyDescent="0.7">
      <c r="A3016" s="6" t="s">
        <v>68574</v>
      </c>
      <c r="B3016" s="3" t="s">
        <v>66341</v>
      </c>
      <c r="C3016" s="3" t="str">
        <f t="shared" si="45"/>
        <v>經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30967</v>
      </c>
      <c r="G3016" s="3" t="str">
        <f>IFERROR(VLOOKUP(F3016,New_Glyph!E:G,3,0),VLOOKUP(F3016,CID_MAP!A:D,4,0))</f>
        <v>uni7D93-JP</v>
      </c>
    </row>
    <row r="3017" spans="1:7" ht="25.05" customHeight="1" x14ac:dyDescent="0.7">
      <c r="A3017" s="6" t="s">
        <v>68575</v>
      </c>
      <c r="B3017" s="3" t="s">
        <v>66341</v>
      </c>
      <c r="C3017" s="3" t="str">
        <f t="shared" si="45"/>
        <v>綗</v>
      </c>
      <c r="D3017" s="3" t="s">
        <v>66339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30975</v>
      </c>
      <c r="G3017" s="3" t="str">
        <f>IFERROR(VLOOKUP(F3017,New_Glyph!E:G,3,0),VLOOKUP(F3017,CID_MAP!A:D,4,0))</f>
        <v>uni7D97-JP</v>
      </c>
    </row>
    <row r="3018" spans="1:7" ht="25.05" customHeight="1" x14ac:dyDescent="0.7">
      <c r="A3018" s="6" t="s">
        <v>68576</v>
      </c>
      <c r="B3018" s="3" t="s">
        <v>66331</v>
      </c>
      <c r="C3018" s="3" t="str">
        <f t="shared" si="45"/>
        <v>綛</v>
      </c>
      <c r="D3018" s="3" t="s">
        <v>65957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30984</v>
      </c>
      <c r="G3018" s="3" t="str">
        <f>IFERROR(VLOOKUP(F3018,New_Glyph!E:G,3,0),VLOOKUP(F3018,CID_MAP!A:D,4,0))</f>
        <v>uni7D9B-JP</v>
      </c>
    </row>
    <row r="3019" spans="1:7" ht="25.05" customHeight="1" x14ac:dyDescent="0.7">
      <c r="A3019" s="6" t="s">
        <v>68576</v>
      </c>
      <c r="B3019" s="3" t="s">
        <v>66329</v>
      </c>
      <c r="C3019" s="3" t="str">
        <f t="shared" si="45"/>
        <v>綛</v>
      </c>
      <c r="D3019" s="3" t="s">
        <v>65957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62525</v>
      </c>
      <c r="G3019" s="3" t="str">
        <f>IFERROR(VLOOKUP(F3019,New_Glyph!E:G,3,0),VLOOKUP(F3019,CID_MAP!A:D,4,0))</f>
        <v>uni7D9BuE0101-JP</v>
      </c>
    </row>
    <row r="3020" spans="1:7" ht="25.05" customHeight="1" x14ac:dyDescent="0.7">
      <c r="A3020" s="6" t="s">
        <v>68577</v>
      </c>
      <c r="B3020" s="3" t="s">
        <v>66341</v>
      </c>
      <c r="C3020" s="3" t="str">
        <f t="shared" si="45"/>
        <v>綞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30991</v>
      </c>
      <c r="G3020" s="3" t="str">
        <f>IFERROR(VLOOKUP(F3020,New_Glyph!E:G,3,0),VLOOKUP(F3020,CID_MAP!A:D,4,0))</f>
        <v>uni7D9E-JP</v>
      </c>
    </row>
    <row r="3021" spans="1:7" ht="25.05" customHeight="1" x14ac:dyDescent="0.7">
      <c r="A3021" s="6" t="s">
        <v>68578</v>
      </c>
      <c r="B3021" s="3" t="s">
        <v>66331</v>
      </c>
      <c r="C3021" s="3" t="str">
        <f t="shared" si="45"/>
        <v>綟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30994</v>
      </c>
      <c r="G3021" s="3" t="str">
        <f>IFERROR(VLOOKUP(F3021,New_Glyph!E:G,3,0),VLOOKUP(F3021,CID_MAP!A:D,4,0))</f>
        <v>uni7D9F-JP</v>
      </c>
    </row>
    <row r="3022" spans="1:7" ht="25.05" customHeight="1" x14ac:dyDescent="0.7">
      <c r="A3022" s="6" t="s">
        <v>68578</v>
      </c>
      <c r="B3022" s="3" t="s">
        <v>66328</v>
      </c>
      <c r="C3022" s="3" t="str">
        <f t="shared" si="45"/>
        <v>綟</v>
      </c>
      <c r="D3022" s="3" t="s">
        <v>65957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62526</v>
      </c>
      <c r="G3022" s="3" t="str">
        <f>IFERROR(VLOOKUP(F3022,New_Glyph!E:G,3,0),VLOOKUP(F3022,CID_MAP!A:D,4,0))</f>
        <v>uni7D9FuE0101-JP</v>
      </c>
    </row>
    <row r="3023" spans="1:7" ht="25.05" customHeight="1" x14ac:dyDescent="0.7">
      <c r="A3023" s="6" t="s">
        <v>68579</v>
      </c>
      <c r="B3023" s="3" t="s">
        <v>66341</v>
      </c>
      <c r="C3023" s="3" t="str">
        <f t="shared" si="45"/>
        <v>綠</v>
      </c>
      <c r="D3023" s="3" t="s">
        <v>65957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30997</v>
      </c>
      <c r="G3023" s="3" t="str">
        <f>IFERROR(VLOOKUP(F3023,New_Glyph!E:G,3,0),VLOOKUP(F3023,CID_MAP!A:D,4,0))</f>
        <v>uni7DA0-JP</v>
      </c>
    </row>
    <row r="3024" spans="1:7" ht="25.05" customHeight="1" x14ac:dyDescent="0.7">
      <c r="A3024" s="6" t="s">
        <v>68580</v>
      </c>
      <c r="B3024" s="3" t="s">
        <v>66341</v>
      </c>
      <c r="C3024" s="3" t="str">
        <f t="shared" si="45"/>
        <v>綢</v>
      </c>
      <c r="D3024" s="3" t="s">
        <v>65957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31001</v>
      </c>
      <c r="G3024" s="3" t="str">
        <f>IFERROR(VLOOKUP(F3024,New_Glyph!E:G,3,0),VLOOKUP(F3024,CID_MAP!A:D,4,0))</f>
        <v>uni7DA2-JP</v>
      </c>
    </row>
    <row r="3025" spans="1:7" ht="25.05" customHeight="1" x14ac:dyDescent="0.7">
      <c r="A3025" s="6" t="s">
        <v>68581</v>
      </c>
      <c r="B3025" s="3" t="s">
        <v>66341</v>
      </c>
      <c r="C3025" s="3" t="str">
        <f t="shared" si="45"/>
        <v>綣</v>
      </c>
      <c r="D3025" s="3" t="s">
        <v>65957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31006</v>
      </c>
      <c r="G3025" s="3" t="str">
        <f>IFERROR(VLOOKUP(F3025,New_Glyph!E:G,3,0),VLOOKUP(F3025,CID_MAP!A:D,4,0))</f>
        <v>uni7DA3-JP</v>
      </c>
    </row>
    <row r="3026" spans="1:7" ht="25.05" customHeight="1" x14ac:dyDescent="0.7">
      <c r="A3026" s="6" t="s">
        <v>68582</v>
      </c>
      <c r="B3026" s="3" t="s">
        <v>66341</v>
      </c>
      <c r="C3026" s="3" t="str">
        <f t="shared" si="45"/>
        <v>綪</v>
      </c>
      <c r="D3026" s="3" t="s">
        <v>65957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31018</v>
      </c>
      <c r="G3026" s="3" t="str">
        <f>IFERROR(VLOOKUP(F3026,New_Glyph!E:G,3,0),VLOOKUP(F3026,CID_MAP!A:D,4,0))</f>
        <v>uni7DAA-JP</v>
      </c>
    </row>
    <row r="3027" spans="1:7" ht="25.05" customHeight="1" x14ac:dyDescent="0.7">
      <c r="A3027" s="6" t="s">
        <v>68583</v>
      </c>
      <c r="B3027" s="3" t="s">
        <v>66331</v>
      </c>
      <c r="C3027" s="3" t="str">
        <f t="shared" si="45"/>
        <v>綫</v>
      </c>
      <c r="D3027" s="3" t="s">
        <v>66535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31021</v>
      </c>
      <c r="G3027" s="3" t="str">
        <f>IFERROR(VLOOKUP(F3027,New_Glyph!E:G,3,0),VLOOKUP(F3027,CID_MAP!A:D,4,0))</f>
        <v>uni7DAB-JP</v>
      </c>
    </row>
    <row r="3028" spans="1:7" ht="25.05" customHeight="1" x14ac:dyDescent="0.7">
      <c r="A3028" s="6" t="s">
        <v>68584</v>
      </c>
      <c r="B3028" s="3" t="s">
        <v>66341</v>
      </c>
      <c r="C3028" s="3" t="str">
        <f t="shared" si="45"/>
        <v>維</v>
      </c>
      <c r="D3028" s="3" t="s">
        <v>66339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31025</v>
      </c>
      <c r="G3028" s="3" t="str">
        <f>IFERROR(VLOOKUP(F3028,New_Glyph!E:G,3,0),VLOOKUP(F3028,CID_MAP!A:D,4,0))</f>
        <v>uni7DAD-JP</v>
      </c>
    </row>
    <row r="3029" spans="1:7" ht="25.05" customHeight="1" x14ac:dyDescent="0.7">
      <c r="A3029" s="6" t="s">
        <v>68585</v>
      </c>
      <c r="B3029" s="3" t="s">
        <v>66331</v>
      </c>
      <c r="C3029" s="3" t="str">
        <f t="shared" si="45"/>
        <v>綮</v>
      </c>
      <c r="D3029" s="3" t="s">
        <v>65957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31027</v>
      </c>
      <c r="G3029" s="3" t="str">
        <f>IFERROR(VLOOKUP(F3029,New_Glyph!E:G,3,0),VLOOKUP(F3029,CID_MAP!A:D,4,0))</f>
        <v>uni7DAE-JP</v>
      </c>
    </row>
    <row r="3030" spans="1:7" ht="25.05" customHeight="1" x14ac:dyDescent="0.7">
      <c r="A3030" s="6" t="s">
        <v>68585</v>
      </c>
      <c r="B3030" s="3" t="s">
        <v>66328</v>
      </c>
      <c r="C3030" s="3" t="str">
        <f t="shared" si="45"/>
        <v>綮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62527</v>
      </c>
      <c r="G3030" s="3" t="str">
        <f>IFERROR(VLOOKUP(F3030,New_Glyph!E:G,3,0),VLOOKUP(F3030,CID_MAP!A:D,4,0))</f>
        <v>uni7DAEuE0101-JP</v>
      </c>
    </row>
    <row r="3031" spans="1:7" ht="25.05" customHeight="1" x14ac:dyDescent="0.7">
      <c r="A3031" s="6" t="s">
        <v>68586</v>
      </c>
      <c r="B3031" s="3" t="s">
        <v>66341</v>
      </c>
      <c r="C3031" s="3" t="str">
        <f t="shared" si="45"/>
        <v>綯</v>
      </c>
      <c r="D3031" s="3" t="s">
        <v>65957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31030</v>
      </c>
      <c r="G3031" s="3" t="str">
        <f>IFERROR(VLOOKUP(F3031,New_Glyph!E:G,3,0),VLOOKUP(F3031,CID_MAP!A:D,4,0))</f>
        <v>uni7DAF-JP</v>
      </c>
    </row>
    <row r="3032" spans="1:7" ht="25.05" customHeight="1" x14ac:dyDescent="0.7">
      <c r="A3032" s="6" t="s">
        <v>68587</v>
      </c>
      <c r="B3032" s="3" t="s">
        <v>66341</v>
      </c>
      <c r="C3032" s="3" t="str">
        <f t="shared" si="45"/>
        <v>綱</v>
      </c>
      <c r="D3032" s="3" t="s">
        <v>65957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31034</v>
      </c>
      <c r="G3032" s="3" t="str">
        <f>IFERROR(VLOOKUP(F3032,New_Glyph!E:G,3,0),VLOOKUP(F3032,CID_MAP!A:D,4,0))</f>
        <v>uni7DB1-JP</v>
      </c>
    </row>
    <row r="3033" spans="1:7" ht="25.05" customHeight="1" x14ac:dyDescent="0.7">
      <c r="A3033" s="6" t="s">
        <v>68588</v>
      </c>
      <c r="B3033" s="3" t="s">
        <v>66328</v>
      </c>
      <c r="C3033" s="3" t="str">
        <f t="shared" si="45"/>
        <v>網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31036</v>
      </c>
      <c r="G3033" s="3" t="str">
        <f>IFERROR(VLOOKUP(F3033,New_Glyph!E:G,3,0),VLOOKUP(F3033,CID_MAP!A:D,4,0))</f>
        <v>uni7DB2-JP</v>
      </c>
    </row>
    <row r="3034" spans="1:7" ht="25.05" customHeight="1" x14ac:dyDescent="0.7">
      <c r="A3034" s="6" t="s">
        <v>68588</v>
      </c>
      <c r="B3034" s="3" t="s">
        <v>66329</v>
      </c>
      <c r="C3034" s="3" t="str">
        <f t="shared" si="45"/>
        <v>網</v>
      </c>
      <c r="D3034" s="3" t="s">
        <v>65957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62528</v>
      </c>
      <c r="G3034" s="3" t="str">
        <f>IFERROR(VLOOKUP(F3034,New_Glyph!E:G,3,0),VLOOKUP(F3034,CID_MAP!A:D,4,0))</f>
        <v>uni7DB2uE0101-JP</v>
      </c>
    </row>
    <row r="3035" spans="1:7" ht="25.05" customHeight="1" x14ac:dyDescent="0.7">
      <c r="A3035" s="6" t="s">
        <v>68589</v>
      </c>
      <c r="B3035" s="3" t="s">
        <v>66341</v>
      </c>
      <c r="C3035" s="3" t="str">
        <f t="shared" si="45"/>
        <v>綳</v>
      </c>
      <c r="D3035" s="3" t="s">
        <v>66339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31039</v>
      </c>
      <c r="G3035" s="3" t="str">
        <f>IFERROR(VLOOKUP(F3035,New_Glyph!E:G,3,0),VLOOKUP(F3035,CID_MAP!A:D,4,0))</f>
        <v>uni7DB3-JP</v>
      </c>
    </row>
    <row r="3036" spans="1:7" ht="25.05" customHeight="1" x14ac:dyDescent="0.7">
      <c r="A3036" s="6" t="s">
        <v>68590</v>
      </c>
      <c r="B3036" s="3" t="s">
        <v>66341</v>
      </c>
      <c r="C3036" s="3" t="str">
        <f t="shared" si="45"/>
        <v>綵</v>
      </c>
      <c r="D3036" s="3" t="s">
        <v>65957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31043</v>
      </c>
      <c r="G3036" s="3" t="str">
        <f>IFERROR(VLOOKUP(F3036,New_Glyph!E:G,3,0),VLOOKUP(F3036,CID_MAP!A:D,4,0))</f>
        <v>uni7DB5-JP</v>
      </c>
    </row>
    <row r="3037" spans="1:7" ht="25.05" customHeight="1" x14ac:dyDescent="0.7">
      <c r="A3037" s="6" t="s">
        <v>68591</v>
      </c>
      <c r="B3037" s="3" t="s">
        <v>66341</v>
      </c>
      <c r="C3037" s="3" t="str">
        <f t="shared" si="45"/>
        <v>綹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31051</v>
      </c>
      <c r="G3037" s="3" t="str">
        <f>IFERROR(VLOOKUP(F3037,New_Glyph!E:G,3,0),VLOOKUP(F3037,CID_MAP!A:D,4,0))</f>
        <v>uni7DB9-JP</v>
      </c>
    </row>
    <row r="3038" spans="1:7" ht="25.05" customHeight="1" x14ac:dyDescent="0.7">
      <c r="A3038" s="6" t="s">
        <v>68592</v>
      </c>
      <c r="B3038" s="3" t="s">
        <v>66341</v>
      </c>
      <c r="C3038" s="3" t="str">
        <f t="shared" si="45"/>
        <v>綾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31061</v>
      </c>
      <c r="G3038" s="3" t="str">
        <f>IFERROR(VLOOKUP(F3038,New_Glyph!E:G,3,0),VLOOKUP(F3038,CID_MAP!A:D,4,0))</f>
        <v>uni7DBE-JP</v>
      </c>
    </row>
    <row r="3039" spans="1:7" ht="25.05" customHeight="1" x14ac:dyDescent="0.7">
      <c r="A3039" s="6" t="s">
        <v>68593</v>
      </c>
      <c r="B3039" s="3" t="s">
        <v>66341</v>
      </c>
      <c r="C3039" s="3" t="str">
        <f t="shared" si="45"/>
        <v>綿</v>
      </c>
      <c r="D3039" s="3" t="s">
        <v>66339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31065</v>
      </c>
      <c r="G3039" s="3" t="str">
        <f>IFERROR(VLOOKUP(F3039,New_Glyph!E:G,3,0),VLOOKUP(F3039,CID_MAP!A:D,4,0))</f>
        <v>uni7DBF-JP</v>
      </c>
    </row>
    <row r="3040" spans="1:7" ht="25.05" customHeight="1" x14ac:dyDescent="0.7">
      <c r="A3040" s="6" t="s">
        <v>68594</v>
      </c>
      <c r="B3040" s="3" t="s">
        <v>66341</v>
      </c>
      <c r="C3040" s="3" t="str">
        <f t="shared" si="45"/>
        <v>緇</v>
      </c>
      <c r="D3040" s="3" t="s">
        <v>65957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31084</v>
      </c>
      <c r="G3040" s="3" t="str">
        <f>IFERROR(VLOOKUP(F3040,New_Glyph!E:G,3,0),VLOOKUP(F3040,CID_MAP!A:D,4,0))</f>
        <v>uni7DC7-JP</v>
      </c>
    </row>
    <row r="3041" spans="1:7" ht="25.05" customHeight="1" x14ac:dyDescent="0.7">
      <c r="A3041" s="6" t="s">
        <v>68595</v>
      </c>
      <c r="B3041" s="3" t="s">
        <v>66331</v>
      </c>
      <c r="C3041" s="3" t="str">
        <f t="shared" si="45"/>
        <v>緋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31091</v>
      </c>
      <c r="G3041" s="3" t="str">
        <f>IFERROR(VLOOKUP(F3041,New_Glyph!E:G,3,0),VLOOKUP(F3041,CID_MAP!A:D,4,0))</f>
        <v>uni7DCB-JP</v>
      </c>
    </row>
    <row r="3042" spans="1:7" ht="25.05" customHeight="1" x14ac:dyDescent="0.7">
      <c r="A3042" s="6" t="s">
        <v>68595</v>
      </c>
      <c r="B3042" s="3" t="s">
        <v>66328</v>
      </c>
      <c r="C3042" s="3" t="str">
        <f t="shared" si="45"/>
        <v>緋</v>
      </c>
      <c r="D3042" s="3" t="s">
        <v>65957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62530</v>
      </c>
      <c r="G3042" s="3" t="str">
        <f>IFERROR(VLOOKUP(F3042,New_Glyph!E:G,3,0),VLOOKUP(F3042,CID_MAP!A:D,4,0))</f>
        <v>uni7DCBuE0101-JP</v>
      </c>
    </row>
    <row r="3043" spans="1:7" ht="25.05" customHeight="1" x14ac:dyDescent="0.7">
      <c r="A3043" s="6" t="s">
        <v>68596</v>
      </c>
      <c r="B3043" s="3" t="s">
        <v>66331</v>
      </c>
      <c r="C3043" s="3" t="str">
        <f t="shared" si="45"/>
        <v>総</v>
      </c>
      <c r="D3043" s="3" t="s">
        <v>65957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31101</v>
      </c>
      <c r="G3043" s="3" t="str">
        <f>IFERROR(VLOOKUP(F3043,New_Glyph!E:G,3,0),VLOOKUP(F3043,CID_MAP!A:D,4,0))</f>
        <v>uni7DCF-JP</v>
      </c>
    </row>
    <row r="3044" spans="1:7" ht="25.05" customHeight="1" x14ac:dyDescent="0.7">
      <c r="A3044" s="6" t="s">
        <v>68596</v>
      </c>
      <c r="B3044" s="3" t="s">
        <v>66328</v>
      </c>
      <c r="C3044" s="3" t="str">
        <f t="shared" si="45"/>
        <v>総</v>
      </c>
      <c r="D3044" s="3" t="s">
        <v>65957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62531</v>
      </c>
      <c r="G3044" s="3" t="str">
        <f>IFERROR(VLOOKUP(F3044,New_Glyph!E:G,3,0),VLOOKUP(F3044,CID_MAP!A:D,4,0))</f>
        <v>uni7DCFuE0101-JP</v>
      </c>
    </row>
    <row r="3045" spans="1:7" ht="25.05" customHeight="1" x14ac:dyDescent="0.7">
      <c r="A3045" s="6" t="s">
        <v>68597</v>
      </c>
      <c r="B3045" s="3" t="s">
        <v>66341</v>
      </c>
      <c r="C3045" s="3" t="str">
        <f t="shared" si="45"/>
        <v>緑</v>
      </c>
      <c r="D3045" s="3" t="s">
        <v>66339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31106</v>
      </c>
      <c r="G3045" s="3" t="str">
        <f>IFERROR(VLOOKUP(F3045,New_Glyph!E:G,3,0),VLOOKUP(F3045,CID_MAP!A:D,4,0))</f>
        <v>uni7DD1-JP</v>
      </c>
    </row>
    <row r="3046" spans="1:7" ht="25.05" customHeight="1" x14ac:dyDescent="0.7">
      <c r="A3046" s="6" t="s">
        <v>68598</v>
      </c>
      <c r="B3046" s="3" t="s">
        <v>66331</v>
      </c>
      <c r="C3046" s="3" t="str">
        <f t="shared" si="45"/>
        <v>緝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31130</v>
      </c>
      <c r="G3046" s="3" t="str">
        <f>IFERROR(VLOOKUP(F3046,New_Glyph!E:G,3,0),VLOOKUP(F3046,CID_MAP!A:D,4,0))</f>
        <v>uni7DDD-JP</v>
      </c>
    </row>
    <row r="3047" spans="1:7" ht="25.05" customHeight="1" x14ac:dyDescent="0.7">
      <c r="A3047" s="6" t="s">
        <v>68598</v>
      </c>
      <c r="B3047" s="3" t="s">
        <v>66328</v>
      </c>
      <c r="C3047" s="3" t="str">
        <f t="shared" si="45"/>
        <v>緝</v>
      </c>
      <c r="D3047" s="3" t="s">
        <v>65957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31130</v>
      </c>
      <c r="G3047" s="3" t="str">
        <f>IFERROR(VLOOKUP(F3047,New_Glyph!E:G,3,0),VLOOKUP(F3047,CID_MAP!A:D,4,0))</f>
        <v>uni7DDD-JP</v>
      </c>
    </row>
    <row r="3048" spans="1:7" ht="25.05" customHeight="1" x14ac:dyDescent="0.7">
      <c r="A3048" s="6" t="s">
        <v>68599</v>
      </c>
      <c r="B3048" s="3" t="s">
        <v>66341</v>
      </c>
      <c r="C3048" s="3" t="str">
        <f t="shared" si="45"/>
        <v>締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31136</v>
      </c>
      <c r="G3048" s="3" t="str">
        <f>IFERROR(VLOOKUP(F3048,New_Glyph!E:G,3,0),VLOOKUP(F3048,CID_MAP!A:D,4,0))</f>
        <v>uni7DE0-JP</v>
      </c>
    </row>
    <row r="3049" spans="1:7" ht="25.05" customHeight="1" x14ac:dyDescent="0.7">
      <c r="A3049" s="6" t="s">
        <v>68600</v>
      </c>
      <c r="B3049" s="3" t="s">
        <v>66341</v>
      </c>
      <c r="C3049" s="3" t="str">
        <f t="shared" si="45"/>
        <v>緢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31140</v>
      </c>
      <c r="G3049" s="3" t="str">
        <f>IFERROR(VLOOKUP(F3049,New_Glyph!E:G,3,0),VLOOKUP(F3049,CID_MAP!A:D,4,0))</f>
        <v>uni7DE2-JP</v>
      </c>
    </row>
    <row r="3050" spans="1:7" ht="25.05" customHeight="1" x14ac:dyDescent="0.7">
      <c r="A3050" s="6" t="s">
        <v>68601</v>
      </c>
      <c r="B3050" s="3" t="s">
        <v>66341</v>
      </c>
      <c r="C3050" s="3" t="str">
        <f t="shared" si="45"/>
        <v>緣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31142</v>
      </c>
      <c r="G3050" s="3" t="str">
        <f>IFERROR(VLOOKUP(F3050,New_Glyph!E:G,3,0),VLOOKUP(F3050,CID_MAP!A:D,4,0))</f>
        <v>uni7DE3-JP</v>
      </c>
    </row>
    <row r="3051" spans="1:7" ht="25.05" customHeight="1" x14ac:dyDescent="0.7">
      <c r="A3051" s="6" t="s">
        <v>68602</v>
      </c>
      <c r="B3051" s="3" t="s">
        <v>66331</v>
      </c>
      <c r="C3051" s="3" t="str">
        <f t="shared" ref="C3051:C3114" si="46">_xlfn.UNICHAR(HEX2DEC(A3051))</f>
        <v>編</v>
      </c>
      <c r="D3051" s="3" t="s">
        <v>65957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31152</v>
      </c>
      <c r="G3051" s="3" t="str">
        <f>IFERROR(VLOOKUP(F3051,New_Glyph!E:G,3,0),VLOOKUP(F3051,CID_MAP!A:D,4,0))</f>
        <v>uni7DE8-JP</v>
      </c>
    </row>
    <row r="3052" spans="1:7" ht="25.05" customHeight="1" x14ac:dyDescent="0.7">
      <c r="A3052" s="6" t="s">
        <v>68602</v>
      </c>
      <c r="B3052" s="3" t="s">
        <v>66328</v>
      </c>
      <c r="C3052" s="3" t="str">
        <f t="shared" si="46"/>
        <v>編</v>
      </c>
      <c r="D3052" s="3" t="s">
        <v>65957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62533</v>
      </c>
      <c r="G3052" s="3" t="str">
        <f>IFERROR(VLOOKUP(F3052,New_Glyph!E:G,3,0),VLOOKUP(F3052,CID_MAP!A:D,4,0))</f>
        <v>uni7DE8uE0101-JP</v>
      </c>
    </row>
    <row r="3053" spans="1:7" ht="25.05" customHeight="1" x14ac:dyDescent="0.7">
      <c r="A3053" s="6" t="s">
        <v>68603</v>
      </c>
      <c r="B3053" s="3" t="s">
        <v>66331</v>
      </c>
      <c r="C3053" s="3" t="str">
        <f t="shared" si="46"/>
        <v>緩</v>
      </c>
      <c r="D3053" s="3" t="s">
        <v>65957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31155</v>
      </c>
      <c r="G3053" s="3" t="str">
        <f>IFERROR(VLOOKUP(F3053,New_Glyph!E:G,3,0),VLOOKUP(F3053,CID_MAP!A:D,4,0))</f>
        <v>uni7DE9-JP</v>
      </c>
    </row>
    <row r="3054" spans="1:7" ht="25.05" customHeight="1" x14ac:dyDescent="0.7">
      <c r="A3054" s="6" t="s">
        <v>68603</v>
      </c>
      <c r="B3054" s="3" t="s">
        <v>66328</v>
      </c>
      <c r="C3054" s="3" t="str">
        <f t="shared" si="46"/>
        <v>緩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62534</v>
      </c>
      <c r="G3054" s="3" t="str">
        <f>IFERROR(VLOOKUP(F3054,New_Glyph!E:G,3,0),VLOOKUP(F3054,CID_MAP!A:D,4,0))</f>
        <v>uni7DE9uE0101-JP</v>
      </c>
    </row>
    <row r="3055" spans="1:7" ht="25.05" customHeight="1" x14ac:dyDescent="0.7">
      <c r="A3055" s="6" t="s">
        <v>68604</v>
      </c>
      <c r="B3055" s="3" t="s">
        <v>66331</v>
      </c>
      <c r="C3055" s="3" t="str">
        <f t="shared" si="46"/>
        <v>緯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31168</v>
      </c>
      <c r="G3055" s="3" t="str">
        <f>IFERROR(VLOOKUP(F3055,New_Glyph!E:G,3,0),VLOOKUP(F3055,CID_MAP!A:D,4,0))</f>
        <v>uni7DEF-JP</v>
      </c>
    </row>
    <row r="3056" spans="1:7" ht="25.05" customHeight="1" x14ac:dyDescent="0.7">
      <c r="A3056" s="6" t="s">
        <v>68604</v>
      </c>
      <c r="B3056" s="3" t="s">
        <v>66329</v>
      </c>
      <c r="C3056" s="3" t="str">
        <f t="shared" si="46"/>
        <v>緯</v>
      </c>
      <c r="D3056" s="3" t="s">
        <v>65957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62535</v>
      </c>
      <c r="G3056" s="3" t="str">
        <f>IFERROR(VLOOKUP(F3056,New_Glyph!E:G,3,0),VLOOKUP(F3056,CID_MAP!A:D,4,0))</f>
        <v>uni7DEFuE0101-JP</v>
      </c>
    </row>
    <row r="3057" spans="1:7" ht="25.05" customHeight="1" x14ac:dyDescent="0.7">
      <c r="A3057" s="6" t="s">
        <v>68605</v>
      </c>
      <c r="B3057" s="3" t="s">
        <v>66331</v>
      </c>
      <c r="C3057" s="3" t="str">
        <f t="shared" si="46"/>
        <v>練</v>
      </c>
      <c r="D3057" s="3" t="s">
        <v>65957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31181</v>
      </c>
      <c r="G3057" s="3" t="str">
        <f>IFERROR(VLOOKUP(F3057,New_Glyph!E:G,3,0),VLOOKUP(F3057,CID_MAP!A:D,4,0))</f>
        <v>uni7DF4-JP</v>
      </c>
    </row>
    <row r="3058" spans="1:7" ht="25.05" customHeight="1" x14ac:dyDescent="0.7">
      <c r="A3058" s="6" t="s">
        <v>68605</v>
      </c>
      <c r="B3058" s="3" t="s">
        <v>66328</v>
      </c>
      <c r="C3058" s="3" t="str">
        <f t="shared" si="46"/>
        <v>練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58878</v>
      </c>
      <c r="G3058" s="3" t="str">
        <f>IFERROR(VLOOKUP(F3058,New_Glyph!E:G,3,0),VLOOKUP(F3058,CID_MAP!A:D,4,0))</f>
        <v>uniFA57-JP</v>
      </c>
    </row>
    <row r="3059" spans="1:7" ht="25.05" customHeight="1" x14ac:dyDescent="0.7">
      <c r="A3059" s="6" t="s">
        <v>68606</v>
      </c>
      <c r="B3059" s="3" t="s">
        <v>66341</v>
      </c>
      <c r="C3059" s="3" t="str">
        <f t="shared" si="46"/>
        <v>縁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31205</v>
      </c>
      <c r="G3059" s="3" t="str">
        <f>IFERROR(VLOOKUP(F3059,New_Glyph!E:G,3,0),VLOOKUP(F3059,CID_MAP!A:D,4,0))</f>
        <v>uni7E01-JP</v>
      </c>
    </row>
    <row r="3060" spans="1:7" ht="25.05" customHeight="1" x14ac:dyDescent="0.7">
      <c r="A3060" s="6" t="s">
        <v>68607</v>
      </c>
      <c r="B3060" s="3" t="s">
        <v>66331</v>
      </c>
      <c r="C3060" s="3" t="str">
        <f t="shared" si="46"/>
        <v>縉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31219</v>
      </c>
      <c r="G3060" s="3" t="str">
        <f>IFERROR(VLOOKUP(F3060,New_Glyph!E:G,3,0),VLOOKUP(F3060,CID_MAP!A:D,4,0))</f>
        <v>uni7E09-JP</v>
      </c>
    </row>
    <row r="3061" spans="1:7" ht="25.05" customHeight="1" x14ac:dyDescent="0.7">
      <c r="A3061" s="6" t="s">
        <v>68607</v>
      </c>
      <c r="B3061" s="3" t="s">
        <v>66328</v>
      </c>
      <c r="C3061" s="3" t="str">
        <f t="shared" si="46"/>
        <v>縉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58879</v>
      </c>
      <c r="G3061" s="3" t="str">
        <f>IFERROR(VLOOKUP(F3061,New_Glyph!E:G,3,0),VLOOKUP(F3061,CID_MAP!A:D,4,0))</f>
        <v>uniFA58-JP</v>
      </c>
    </row>
    <row r="3062" spans="1:7" ht="25.05" customHeight="1" x14ac:dyDescent="0.7">
      <c r="A3062" s="6" t="s">
        <v>68608</v>
      </c>
      <c r="B3062" s="3" t="s">
        <v>66341</v>
      </c>
      <c r="C3062" s="3" t="str">
        <f t="shared" si="46"/>
        <v>縊</v>
      </c>
      <c r="D3062" s="3" t="s">
        <v>65957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31222</v>
      </c>
      <c r="G3062" s="3" t="str">
        <f>IFERROR(VLOOKUP(F3062,New_Glyph!E:G,3,0),VLOOKUP(F3062,CID_MAP!A:D,4,0))</f>
        <v>uni7E0A-JP</v>
      </c>
    </row>
    <row r="3063" spans="1:7" ht="25.05" customHeight="1" x14ac:dyDescent="0.7">
      <c r="A3063" s="6" t="s">
        <v>68609</v>
      </c>
      <c r="B3063" s="3" t="s">
        <v>66341</v>
      </c>
      <c r="C3063" s="3" t="str">
        <f t="shared" si="46"/>
        <v>縋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31224</v>
      </c>
      <c r="G3063" s="3" t="str">
        <f>IFERROR(VLOOKUP(F3063,New_Glyph!E:G,3,0),VLOOKUP(F3063,CID_MAP!A:D,4,0))</f>
        <v>uni7E0B-JP</v>
      </c>
    </row>
    <row r="3064" spans="1:7" ht="25.05" customHeight="1" x14ac:dyDescent="0.7">
      <c r="A3064" s="6" t="s">
        <v>68610</v>
      </c>
      <c r="B3064" s="3" t="s">
        <v>66331</v>
      </c>
      <c r="C3064" s="3" t="str">
        <f t="shared" si="46"/>
        <v>縛</v>
      </c>
      <c r="D3064" s="3" t="s">
        <v>65957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31256</v>
      </c>
      <c r="G3064" s="3" t="str">
        <f>IFERROR(VLOOKUP(F3064,New_Glyph!E:G,3,0),VLOOKUP(F3064,CID_MAP!A:D,4,0))</f>
        <v>uni7E1B-JP</v>
      </c>
    </row>
    <row r="3065" spans="1:7" ht="25.05" customHeight="1" x14ac:dyDescent="0.7">
      <c r="A3065" s="6" t="s">
        <v>68610</v>
      </c>
      <c r="B3065" s="3" t="s">
        <v>66328</v>
      </c>
      <c r="C3065" s="3" t="str">
        <f t="shared" si="46"/>
        <v>縛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62536</v>
      </c>
      <c r="G3065" s="3" t="str">
        <f>IFERROR(VLOOKUP(F3065,New_Glyph!E:G,3,0),VLOOKUP(F3065,CID_MAP!A:D,4,0))</f>
        <v>uni7E1BuE0101-JP</v>
      </c>
    </row>
    <row r="3066" spans="1:7" ht="25.05" customHeight="1" x14ac:dyDescent="0.7">
      <c r="A3066" s="6" t="s">
        <v>68611</v>
      </c>
      <c r="B3066" s="3" t="s">
        <v>66341</v>
      </c>
      <c r="C3066" s="3" t="str">
        <f t="shared" si="46"/>
        <v>縝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31261</v>
      </c>
      <c r="G3066" s="3" t="str">
        <f>IFERROR(VLOOKUP(F3066,New_Glyph!E:G,3,0),VLOOKUP(F3066,CID_MAP!A:D,4,0))</f>
        <v>uni7E1D-JP</v>
      </c>
    </row>
    <row r="3067" spans="1:7" ht="25.05" customHeight="1" x14ac:dyDescent="0.7">
      <c r="A3067" s="6" t="s">
        <v>68612</v>
      </c>
      <c r="B3067" s="3" t="s">
        <v>66341</v>
      </c>
      <c r="C3067" s="3" t="str">
        <f t="shared" si="46"/>
        <v>縞</v>
      </c>
      <c r="D3067" s="3" t="s">
        <v>66339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31264</v>
      </c>
      <c r="G3067" s="3" t="str">
        <f>IFERROR(VLOOKUP(F3067,New_Glyph!E:G,3,0),VLOOKUP(F3067,CID_MAP!A:D,4,0))</f>
        <v>uni7E1E-JP</v>
      </c>
    </row>
    <row r="3068" spans="1:7" ht="25.05" customHeight="1" x14ac:dyDescent="0.7">
      <c r="A3068" s="6" t="s">
        <v>68613</v>
      </c>
      <c r="B3068" s="3" t="s">
        <v>66341</v>
      </c>
      <c r="C3068" s="3" t="str">
        <f t="shared" si="46"/>
        <v>縟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31266</v>
      </c>
      <c r="G3068" s="3" t="str">
        <f>IFERROR(VLOOKUP(F3068,New_Glyph!E:G,3,0),VLOOKUP(F3068,CID_MAP!A:D,4,0))</f>
        <v>uni7E1F-JP</v>
      </c>
    </row>
    <row r="3069" spans="1:7" ht="25.05" customHeight="1" x14ac:dyDescent="0.7">
      <c r="A3069" s="6" t="s">
        <v>68614</v>
      </c>
      <c r="B3069" s="3" t="s">
        <v>66328</v>
      </c>
      <c r="C3069" s="3" t="str">
        <f t="shared" si="46"/>
        <v>縢</v>
      </c>
      <c r="D3069" s="3" t="s">
        <v>65957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31273</v>
      </c>
      <c r="G3069" s="3" t="str">
        <f>IFERROR(VLOOKUP(F3069,New_Glyph!E:G,3,0),VLOOKUP(F3069,CID_MAP!A:D,4,0))</f>
        <v>uni7E22-JP</v>
      </c>
    </row>
    <row r="3070" spans="1:7" ht="25.05" customHeight="1" x14ac:dyDescent="0.7">
      <c r="A3070" s="6" t="s">
        <v>68614</v>
      </c>
      <c r="B3070" s="3" t="s">
        <v>66329</v>
      </c>
      <c r="C3070" s="3" t="str">
        <f t="shared" si="46"/>
        <v>縢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62538</v>
      </c>
      <c r="G3070" s="3" t="str">
        <f>IFERROR(VLOOKUP(F3070,New_Glyph!E:G,3,0),VLOOKUP(F3070,CID_MAP!A:D,4,0))</f>
        <v>uni7E22uE0102-JP</v>
      </c>
    </row>
    <row r="3071" spans="1:7" ht="25.05" customHeight="1" x14ac:dyDescent="0.7">
      <c r="A3071" s="6" t="s">
        <v>68614</v>
      </c>
      <c r="B3071" s="3" t="s">
        <v>66327</v>
      </c>
      <c r="C3071" s="3" t="str">
        <f t="shared" si="46"/>
        <v>縢</v>
      </c>
      <c r="D3071" s="3" t="s">
        <v>65957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62537</v>
      </c>
      <c r="G3071" s="3" t="str">
        <f>IFERROR(VLOOKUP(F3071,New_Glyph!E:G,3,0),VLOOKUP(F3071,CID_MAP!A:D,4,0))</f>
        <v>uni7E22uE0101-JP</v>
      </c>
    </row>
    <row r="3072" spans="1:7" ht="25.05" customHeight="1" x14ac:dyDescent="0.7">
      <c r="A3072" s="6" t="s">
        <v>68615</v>
      </c>
      <c r="B3072" s="3" t="s">
        <v>66341</v>
      </c>
      <c r="C3072" s="3" t="str">
        <f t="shared" si="46"/>
        <v>縣</v>
      </c>
      <c r="D3072" s="3" t="s">
        <v>66339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31275</v>
      </c>
      <c r="G3072" s="3" t="str">
        <f>IFERROR(VLOOKUP(F3072,New_Glyph!E:G,3,0),VLOOKUP(F3072,CID_MAP!A:D,4,0))</f>
        <v>uni7E23-JP</v>
      </c>
    </row>
    <row r="3073" spans="1:7" ht="25.05" customHeight="1" x14ac:dyDescent="0.7">
      <c r="A3073" s="6" t="s">
        <v>68616</v>
      </c>
      <c r="B3073" s="3" t="s">
        <v>66341</v>
      </c>
      <c r="C3073" s="3" t="str">
        <f t="shared" si="46"/>
        <v>縧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31284</v>
      </c>
      <c r="G3073" s="3" t="str">
        <f>IFERROR(VLOOKUP(F3073,New_Glyph!E:G,3,0),VLOOKUP(F3073,CID_MAP!A:D,4,0))</f>
        <v>uni7E27-JP</v>
      </c>
    </row>
    <row r="3074" spans="1:7" ht="25.05" customHeight="1" x14ac:dyDescent="0.7">
      <c r="A3074" s="6" t="s">
        <v>68617</v>
      </c>
      <c r="B3074" s="3" t="s">
        <v>66341</v>
      </c>
      <c r="C3074" s="3" t="str">
        <f t="shared" si="46"/>
        <v>縨</v>
      </c>
      <c r="D3074" s="3" t="s">
        <v>66339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31287</v>
      </c>
      <c r="G3074" s="3" t="str">
        <f>IFERROR(VLOOKUP(F3074,New_Glyph!E:G,3,0),VLOOKUP(F3074,CID_MAP!A:D,4,0))</f>
        <v>uni7E28-JP</v>
      </c>
    </row>
    <row r="3075" spans="1:7" ht="25.05" customHeight="1" x14ac:dyDescent="0.7">
      <c r="A3075" s="6" t="s">
        <v>68618</v>
      </c>
      <c r="B3075" s="3" t="s">
        <v>66331</v>
      </c>
      <c r="C3075" s="3" t="str">
        <f t="shared" si="46"/>
        <v>縫</v>
      </c>
      <c r="D3075" s="3" t="s">
        <v>65957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31294</v>
      </c>
      <c r="G3075" s="3" t="str">
        <f>IFERROR(VLOOKUP(F3075,New_Glyph!E:G,3,0),VLOOKUP(F3075,CID_MAP!A:D,4,0))</f>
        <v>uni7E2B-JP</v>
      </c>
    </row>
    <row r="3076" spans="1:7" ht="25.05" customHeight="1" x14ac:dyDescent="0.7">
      <c r="A3076" s="6" t="s">
        <v>68618</v>
      </c>
      <c r="B3076" s="3" t="s">
        <v>66328</v>
      </c>
      <c r="C3076" s="3" t="str">
        <f t="shared" si="46"/>
        <v>縫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62539</v>
      </c>
      <c r="G3076" s="3" t="str">
        <f>IFERROR(VLOOKUP(F3076,New_Glyph!E:G,3,0),VLOOKUP(F3076,CID_MAP!A:D,4,0))</f>
        <v>uni7E2BuE0101-JP</v>
      </c>
    </row>
    <row r="3077" spans="1:7" ht="25.05" customHeight="1" x14ac:dyDescent="0.7">
      <c r="A3077" s="6" t="s">
        <v>68619</v>
      </c>
      <c r="B3077" s="3" t="s">
        <v>66341</v>
      </c>
      <c r="C3077" s="3" t="str">
        <f t="shared" si="46"/>
        <v>縬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31297</v>
      </c>
      <c r="G3077" s="3" t="str">
        <f>IFERROR(VLOOKUP(F3077,New_Glyph!E:G,3,0),VLOOKUP(F3077,CID_MAP!A:D,4,0))</f>
        <v>uni7E2C-JP</v>
      </c>
    </row>
    <row r="3078" spans="1:7" ht="25.05" customHeight="1" x14ac:dyDescent="0.7">
      <c r="A3078" s="6" t="s">
        <v>68620</v>
      </c>
      <c r="B3078" s="3" t="s">
        <v>66341</v>
      </c>
      <c r="C3078" s="3" t="str">
        <f t="shared" si="46"/>
        <v>縭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31299</v>
      </c>
      <c r="G3078" s="3" t="str">
        <f>IFERROR(VLOOKUP(F3078,New_Glyph!E:G,3,0),VLOOKUP(F3078,CID_MAP!A:D,4,0))</f>
        <v>uni7E2D-JP</v>
      </c>
    </row>
    <row r="3079" spans="1:7" ht="25.05" customHeight="1" x14ac:dyDescent="0.7">
      <c r="A3079" s="6" t="s">
        <v>68621</v>
      </c>
      <c r="B3079" s="3" t="s">
        <v>66328</v>
      </c>
      <c r="C3079" s="3" t="str">
        <f t="shared" si="46"/>
        <v>縵</v>
      </c>
      <c r="D3079" s="3" t="s">
        <v>65957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31314</v>
      </c>
      <c r="G3079" s="3" t="str">
        <f>IFERROR(VLOOKUP(F3079,New_Glyph!E:G,3,0),VLOOKUP(F3079,CID_MAP!A:D,4,0))</f>
        <v>uni7E35-JP</v>
      </c>
    </row>
    <row r="3080" spans="1:7" ht="25.05" customHeight="1" x14ac:dyDescent="0.7">
      <c r="A3080" s="6" t="s">
        <v>68621</v>
      </c>
      <c r="B3080" s="3" t="s">
        <v>66329</v>
      </c>
      <c r="C3080" s="3" t="str">
        <f t="shared" si="46"/>
        <v>縵</v>
      </c>
      <c r="D3080" s="3" t="s">
        <v>65957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62541</v>
      </c>
      <c r="G3080" s="3" t="str">
        <f>IFERROR(VLOOKUP(F3080,New_Glyph!E:G,3,0),VLOOKUP(F3080,CID_MAP!A:D,4,0))</f>
        <v>uni7E35uE0102-JP</v>
      </c>
    </row>
    <row r="3081" spans="1:7" ht="25.05" customHeight="1" x14ac:dyDescent="0.7">
      <c r="A3081" s="6" t="s">
        <v>68621</v>
      </c>
      <c r="B3081" s="3" t="s">
        <v>66327</v>
      </c>
      <c r="C3081" s="3" t="str">
        <f t="shared" si="46"/>
        <v>縵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62540</v>
      </c>
      <c r="G3081" s="3" t="str">
        <f>IFERROR(VLOOKUP(F3081,New_Glyph!E:G,3,0),VLOOKUP(F3081,CID_MAP!A:D,4,0))</f>
        <v>uni7E35uE0101-JP</v>
      </c>
    </row>
    <row r="3082" spans="1:7" ht="25.05" customHeight="1" x14ac:dyDescent="0.7">
      <c r="A3082" s="6" t="s">
        <v>68622</v>
      </c>
      <c r="B3082" s="3" t="s">
        <v>66341</v>
      </c>
      <c r="C3082" s="3" t="str">
        <f t="shared" si="46"/>
        <v>縶</v>
      </c>
      <c r="D3082" s="3" t="s">
        <v>65957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31317</v>
      </c>
      <c r="G3082" s="3" t="str">
        <f>IFERROR(VLOOKUP(F3082,New_Glyph!E:G,3,0),VLOOKUP(F3082,CID_MAP!A:D,4,0))</f>
        <v>uni7E36-JP</v>
      </c>
    </row>
    <row r="3083" spans="1:7" ht="25.05" customHeight="1" x14ac:dyDescent="0.7">
      <c r="A3083" s="6" t="s">
        <v>68623</v>
      </c>
      <c r="B3083" s="3" t="s">
        <v>66341</v>
      </c>
      <c r="C3083" s="3" t="str">
        <f t="shared" si="46"/>
        <v>縷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31319</v>
      </c>
      <c r="G3083" s="3" t="str">
        <f>IFERROR(VLOOKUP(F3083,New_Glyph!E:G,3,0),VLOOKUP(F3083,CID_MAP!A:D,4,0))</f>
        <v>uni7E37-JP</v>
      </c>
    </row>
    <row r="3084" spans="1:7" ht="25.05" customHeight="1" x14ac:dyDescent="0.7">
      <c r="A3084" s="6" t="s">
        <v>68624</v>
      </c>
      <c r="B3084" s="3" t="s">
        <v>66341</v>
      </c>
      <c r="C3084" s="3" t="str">
        <f t="shared" si="46"/>
        <v>縺</v>
      </c>
      <c r="D3084" s="3" t="s">
        <v>65957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31328</v>
      </c>
      <c r="G3084" s="3" t="str">
        <f>IFERROR(VLOOKUP(F3084,New_Glyph!E:G,3,0),VLOOKUP(F3084,CID_MAP!A:D,4,0))</f>
        <v>uni7E3A-JP</v>
      </c>
    </row>
    <row r="3085" spans="1:7" ht="25.05" customHeight="1" x14ac:dyDescent="0.7">
      <c r="A3085" s="6" t="s">
        <v>68625</v>
      </c>
      <c r="B3085" s="3" t="s">
        <v>66341</v>
      </c>
      <c r="C3085" s="3" t="str">
        <f t="shared" si="46"/>
        <v>縻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31331</v>
      </c>
      <c r="G3085" s="3" t="str">
        <f>IFERROR(VLOOKUP(F3085,New_Glyph!E:G,3,0),VLOOKUP(F3085,CID_MAP!A:D,4,0))</f>
        <v>uni7E3B-JP</v>
      </c>
    </row>
    <row r="3086" spans="1:7" ht="25.05" customHeight="1" x14ac:dyDescent="0.7">
      <c r="A3086" s="6" t="s">
        <v>68626</v>
      </c>
      <c r="B3086" s="3" t="s">
        <v>66341</v>
      </c>
      <c r="C3086" s="3" t="str">
        <f t="shared" si="46"/>
        <v>總</v>
      </c>
      <c r="D3086" s="3" t="s">
        <v>65957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31335</v>
      </c>
      <c r="G3086" s="3" t="str">
        <f>IFERROR(VLOOKUP(F3086,New_Glyph!E:G,3,0),VLOOKUP(F3086,CID_MAP!A:D,4,0))</f>
        <v>uni7E3D-JP</v>
      </c>
    </row>
    <row r="3087" spans="1:7" ht="25.05" customHeight="1" x14ac:dyDescent="0.7">
      <c r="A3087" s="6" t="s">
        <v>68627</v>
      </c>
      <c r="B3087" s="3" t="s">
        <v>66331</v>
      </c>
      <c r="C3087" s="3" t="str">
        <f t="shared" si="46"/>
        <v>繁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31343</v>
      </c>
      <c r="G3087" s="3" t="str">
        <f>IFERROR(VLOOKUP(F3087,New_Glyph!E:G,3,0),VLOOKUP(F3087,CID_MAP!A:D,4,0))</f>
        <v>uni7E41-JP</v>
      </c>
    </row>
    <row r="3088" spans="1:7" ht="25.05" customHeight="1" x14ac:dyDescent="0.7">
      <c r="A3088" s="6" t="s">
        <v>68627</v>
      </c>
      <c r="B3088" s="3" t="s">
        <v>66328</v>
      </c>
      <c r="C3088" s="3" t="str">
        <f t="shared" si="46"/>
        <v>繁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58880</v>
      </c>
      <c r="G3088" s="3" t="str">
        <f>IFERROR(VLOOKUP(F3088,New_Glyph!E:G,3,0),VLOOKUP(F3088,CID_MAP!A:D,4,0))</f>
        <v>uniFA59-JP</v>
      </c>
    </row>
    <row r="3089" spans="1:7" ht="25.05" customHeight="1" x14ac:dyDescent="0.7">
      <c r="A3089" s="6" t="s">
        <v>68628</v>
      </c>
      <c r="B3089" s="3" t="s">
        <v>66331</v>
      </c>
      <c r="C3089" s="3" t="str">
        <f t="shared" si="46"/>
        <v>繃</v>
      </c>
      <c r="D3089" s="3" t="s">
        <v>65957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31347</v>
      </c>
      <c r="G3089" s="3" t="str">
        <f>IFERROR(VLOOKUP(F3089,New_Glyph!E:G,3,0),VLOOKUP(F3089,CID_MAP!A:D,4,0))</f>
        <v>uni7E43-JP</v>
      </c>
    </row>
    <row r="3090" spans="1:7" ht="25.05" customHeight="1" x14ac:dyDescent="0.7">
      <c r="A3090" s="6" t="s">
        <v>68628</v>
      </c>
      <c r="B3090" s="3" t="s">
        <v>66328</v>
      </c>
      <c r="C3090" s="3" t="str">
        <f t="shared" si="46"/>
        <v>繃</v>
      </c>
      <c r="D3090" s="3" t="s">
        <v>65957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62542</v>
      </c>
      <c r="G3090" s="3" t="str">
        <f>IFERROR(VLOOKUP(F3090,New_Glyph!E:G,3,0),VLOOKUP(F3090,CID_MAP!A:D,4,0))</f>
        <v>uni7E43uE0101-JP</v>
      </c>
    </row>
    <row r="3091" spans="1:7" ht="25.05" customHeight="1" x14ac:dyDescent="0.7">
      <c r="A3091" s="6" t="s">
        <v>68629</v>
      </c>
      <c r="B3091" s="3" t="s">
        <v>66341</v>
      </c>
      <c r="C3091" s="3" t="str">
        <f t="shared" si="46"/>
        <v>繄</v>
      </c>
      <c r="D3091" s="3" t="s">
        <v>65957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31349</v>
      </c>
      <c r="G3091" s="3" t="str">
        <f>IFERROR(VLOOKUP(F3091,New_Glyph!E:G,3,0),VLOOKUP(F3091,CID_MAP!A:D,4,0))</f>
        <v>uni7E44-JP</v>
      </c>
    </row>
    <row r="3092" spans="1:7" ht="25.05" customHeight="1" x14ac:dyDescent="0.7">
      <c r="A3092" s="6" t="s">
        <v>68630</v>
      </c>
      <c r="B3092" s="3" t="s">
        <v>66341</v>
      </c>
      <c r="C3092" s="3" t="str">
        <f t="shared" si="46"/>
        <v>繅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31352</v>
      </c>
      <c r="G3092" s="3" t="str">
        <f>IFERROR(VLOOKUP(F3092,New_Glyph!E:G,3,0),VLOOKUP(F3092,CID_MAP!A:D,4,0))</f>
        <v>uni7E45-JP</v>
      </c>
    </row>
    <row r="3093" spans="1:7" ht="25.05" customHeight="1" x14ac:dyDescent="0.7">
      <c r="A3093" s="6" t="s">
        <v>68631</v>
      </c>
      <c r="B3093" s="3" t="s">
        <v>66341</v>
      </c>
      <c r="C3093" s="3" t="str">
        <f t="shared" si="46"/>
        <v>繆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31354</v>
      </c>
      <c r="G3093" s="3" t="str">
        <f>IFERROR(VLOOKUP(F3093,New_Glyph!E:G,3,0),VLOOKUP(F3093,CID_MAP!A:D,4,0))</f>
        <v>uni7E46-JP</v>
      </c>
    </row>
    <row r="3094" spans="1:7" ht="25.05" customHeight="1" x14ac:dyDescent="0.7">
      <c r="A3094" s="6" t="s">
        <v>68632</v>
      </c>
      <c r="B3094" s="3" t="s">
        <v>66341</v>
      </c>
      <c r="C3094" s="3" t="str">
        <f t="shared" si="46"/>
        <v>繊</v>
      </c>
      <c r="D3094" s="3" t="s">
        <v>66339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31364</v>
      </c>
      <c r="G3094" s="3" t="str">
        <f>IFERROR(VLOOKUP(F3094,New_Glyph!E:G,3,0),VLOOKUP(F3094,CID_MAP!A:D,4,0))</f>
        <v>uni7E4A-JP</v>
      </c>
    </row>
    <row r="3095" spans="1:7" ht="25.05" customHeight="1" x14ac:dyDescent="0.7">
      <c r="A3095" s="6" t="s">
        <v>68633</v>
      </c>
      <c r="B3095" s="3" t="s">
        <v>66341</v>
      </c>
      <c r="C3095" s="3" t="str">
        <f t="shared" si="46"/>
        <v>繒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31379</v>
      </c>
      <c r="G3095" s="3" t="str">
        <f>IFERROR(VLOOKUP(F3095,New_Glyph!E:G,3,0),VLOOKUP(F3095,CID_MAP!A:D,4,0))</f>
        <v>uni7E52-JP</v>
      </c>
    </row>
    <row r="3096" spans="1:7" ht="25.05" customHeight="1" x14ac:dyDescent="0.7">
      <c r="A3096" s="6" t="s">
        <v>68634</v>
      </c>
      <c r="B3096" s="3" t="s">
        <v>66341</v>
      </c>
      <c r="C3096" s="3" t="str">
        <f t="shared" si="46"/>
        <v>織</v>
      </c>
      <c r="D3096" s="3" t="s">
        <v>65957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31384</v>
      </c>
      <c r="G3096" s="3" t="str">
        <f>IFERROR(VLOOKUP(F3096,New_Glyph!E:G,3,0),VLOOKUP(F3096,CID_MAP!A:D,4,0))</f>
        <v>uni7E54-JP</v>
      </c>
    </row>
    <row r="3097" spans="1:7" ht="25.05" customHeight="1" x14ac:dyDescent="0.7">
      <c r="A3097" s="6" t="s">
        <v>68635</v>
      </c>
      <c r="B3097" s="3" t="s">
        <v>66341</v>
      </c>
      <c r="C3097" s="3" t="str">
        <f t="shared" si="46"/>
        <v>繩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31430</v>
      </c>
      <c r="G3097" s="3" t="str">
        <f>IFERROR(VLOOKUP(F3097,New_Glyph!E:G,3,0),VLOOKUP(F3097,CID_MAP!A:D,4,0))</f>
        <v>uni7E69-JP</v>
      </c>
    </row>
    <row r="3098" spans="1:7" ht="25.05" customHeight="1" x14ac:dyDescent="0.7">
      <c r="A3098" s="6" t="s">
        <v>68636</v>
      </c>
      <c r="B3098" s="3" t="s">
        <v>66341</v>
      </c>
      <c r="C3098" s="3" t="str">
        <f t="shared" si="46"/>
        <v>繪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31434</v>
      </c>
      <c r="G3098" s="3" t="str">
        <f>IFERROR(VLOOKUP(F3098,New_Glyph!E:G,3,0),VLOOKUP(F3098,CID_MAP!A:D,4,0))</f>
        <v>uni7E6A-JP</v>
      </c>
    </row>
    <row r="3099" spans="1:7" ht="25.05" customHeight="1" x14ac:dyDescent="0.7">
      <c r="A3099" s="6" t="s">
        <v>68637</v>
      </c>
      <c r="B3099" s="3" t="s">
        <v>66341</v>
      </c>
      <c r="C3099" s="3" t="str">
        <f t="shared" si="46"/>
        <v>繫</v>
      </c>
      <c r="D3099" s="3" t="s">
        <v>66339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31437</v>
      </c>
      <c r="G3099" s="3" t="str">
        <f>IFERROR(VLOOKUP(F3099,New_Glyph!E:G,3,0),VLOOKUP(F3099,CID_MAP!A:D,4,0))</f>
        <v>uni7E6B-JP</v>
      </c>
    </row>
    <row r="3100" spans="1:7" ht="25.05" customHeight="1" x14ac:dyDescent="0.7">
      <c r="A3100" s="6" t="s">
        <v>68637</v>
      </c>
      <c r="B3100" s="3" t="s">
        <v>66328</v>
      </c>
      <c r="C3100" s="3" t="str">
        <f t="shared" si="46"/>
        <v>繫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31437</v>
      </c>
      <c r="G3100" s="3" t="str">
        <f>IFERROR(VLOOKUP(F3100,New_Glyph!E:G,3,0),VLOOKUP(F3100,CID_MAP!A:D,4,0))</f>
        <v>uni7E6B-JP</v>
      </c>
    </row>
    <row r="3101" spans="1:7" ht="25.05" customHeight="1" x14ac:dyDescent="0.7">
      <c r="A3101" s="6" t="s">
        <v>68638</v>
      </c>
      <c r="B3101" s="3" t="s">
        <v>66331</v>
      </c>
      <c r="C3101" s="3" t="str">
        <f t="shared" si="46"/>
        <v>繭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31440</v>
      </c>
      <c r="G3101" s="3" t="str">
        <f>IFERROR(VLOOKUP(F3101,New_Glyph!E:G,3,0),VLOOKUP(F3101,CID_MAP!A:D,4,0))</f>
        <v>uni7E6D-JP</v>
      </c>
    </row>
    <row r="3102" spans="1:7" ht="25.05" customHeight="1" x14ac:dyDescent="0.7">
      <c r="A3102" s="6" t="s">
        <v>68638</v>
      </c>
      <c r="B3102" s="3" t="s">
        <v>66329</v>
      </c>
      <c r="C3102" s="3" t="str">
        <f t="shared" si="46"/>
        <v>繭</v>
      </c>
      <c r="D3102" s="3" t="s">
        <v>65957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62543</v>
      </c>
      <c r="G3102" s="3" t="str">
        <f>IFERROR(VLOOKUP(F3102,New_Glyph!E:G,3,0),VLOOKUP(F3102,CID_MAP!A:D,4,0))</f>
        <v>uni7E6DuE0101-JP</v>
      </c>
    </row>
    <row r="3103" spans="1:7" ht="25.05" customHeight="1" x14ac:dyDescent="0.7">
      <c r="A3103" s="6" t="s">
        <v>68639</v>
      </c>
      <c r="B3103" s="3" t="s">
        <v>66341</v>
      </c>
      <c r="C3103" s="3" t="str">
        <f t="shared" si="46"/>
        <v>繸</v>
      </c>
      <c r="D3103" s="3" t="s">
        <v>65957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31462</v>
      </c>
      <c r="G3103" s="3" t="str">
        <f>IFERROR(VLOOKUP(F3103,New_Glyph!E:G,3,0),VLOOKUP(F3103,CID_MAP!A:D,4,0))</f>
        <v>uni7E78-JP</v>
      </c>
    </row>
    <row r="3104" spans="1:7" ht="25.05" customHeight="1" x14ac:dyDescent="0.7">
      <c r="A3104" s="6" t="s">
        <v>68640</v>
      </c>
      <c r="B3104" s="3" t="s">
        <v>66341</v>
      </c>
      <c r="C3104" s="3" t="str">
        <f t="shared" si="46"/>
        <v>繹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31465</v>
      </c>
      <c r="G3104" s="3" t="str">
        <f>IFERROR(VLOOKUP(F3104,New_Glyph!E:G,3,0),VLOOKUP(F3104,CID_MAP!A:D,4,0))</f>
        <v>uni7E79-JP</v>
      </c>
    </row>
    <row r="3105" spans="1:7" ht="25.05" customHeight="1" x14ac:dyDescent="0.7">
      <c r="A3105" s="6" t="s">
        <v>68641</v>
      </c>
      <c r="B3105" s="3" t="s">
        <v>66341</v>
      </c>
      <c r="C3105" s="3" t="str">
        <f t="shared" si="46"/>
        <v>繼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31472</v>
      </c>
      <c r="G3105" s="3" t="str">
        <f>IFERROR(VLOOKUP(F3105,New_Glyph!E:G,3,0),VLOOKUP(F3105,CID_MAP!A:D,4,0))</f>
        <v>uni7E7C-JP</v>
      </c>
    </row>
    <row r="3106" spans="1:7" ht="25.05" customHeight="1" x14ac:dyDescent="0.7">
      <c r="A3106" s="6" t="s">
        <v>68642</v>
      </c>
      <c r="B3106" s="3" t="s">
        <v>66341</v>
      </c>
      <c r="C3106" s="3" t="str">
        <f t="shared" si="46"/>
        <v>繽</v>
      </c>
      <c r="D3106" s="3" t="s">
        <v>65957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31474</v>
      </c>
      <c r="G3106" s="3" t="str">
        <f>IFERROR(VLOOKUP(F3106,New_Glyph!E:G,3,0),VLOOKUP(F3106,CID_MAP!A:D,4,0))</f>
        <v>uni7E7D-JP</v>
      </c>
    </row>
    <row r="3107" spans="1:7" ht="25.05" customHeight="1" x14ac:dyDescent="0.7">
      <c r="A3107" s="6" t="s">
        <v>68643</v>
      </c>
      <c r="B3107" s="3" t="s">
        <v>66341</v>
      </c>
      <c r="C3107" s="3" t="str">
        <f t="shared" si="46"/>
        <v>繾</v>
      </c>
      <c r="D3107" s="3" t="s">
        <v>65957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31476</v>
      </c>
      <c r="G3107" s="3" t="str">
        <f>IFERROR(VLOOKUP(F3107,New_Glyph!E:G,3,0),VLOOKUP(F3107,CID_MAP!A:D,4,0))</f>
        <v>uni7E7E-JP</v>
      </c>
    </row>
    <row r="3108" spans="1:7" ht="25.05" customHeight="1" x14ac:dyDescent="0.7">
      <c r="A3108" s="6" t="s">
        <v>68644</v>
      </c>
      <c r="B3108" s="3" t="s">
        <v>66341</v>
      </c>
      <c r="C3108" s="3" t="str">
        <f t="shared" si="46"/>
        <v>繿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31479</v>
      </c>
      <c r="G3108" s="3" t="str">
        <f>IFERROR(VLOOKUP(F3108,New_Glyph!E:G,3,0),VLOOKUP(F3108,CID_MAP!A:D,4,0))</f>
        <v>uni7E7F-JP</v>
      </c>
    </row>
    <row r="3109" spans="1:7" ht="25.05" customHeight="1" x14ac:dyDescent="0.7">
      <c r="A3109" s="6" t="s">
        <v>68645</v>
      </c>
      <c r="B3109" s="3" t="s">
        <v>66341</v>
      </c>
      <c r="C3109" s="3" t="str">
        <f t="shared" si="46"/>
        <v>纆</v>
      </c>
      <c r="D3109" s="3" t="s">
        <v>66339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31492</v>
      </c>
      <c r="G3109" s="3" t="str">
        <f>IFERROR(VLOOKUP(F3109,New_Glyph!E:G,3,0),VLOOKUP(F3109,CID_MAP!A:D,4,0))</f>
        <v>uni7E86-JP</v>
      </c>
    </row>
    <row r="3110" spans="1:7" ht="25.05" customHeight="1" x14ac:dyDescent="0.7">
      <c r="A3110" s="6" t="s">
        <v>68646</v>
      </c>
      <c r="B3110" s="3" t="s">
        <v>66341</v>
      </c>
      <c r="C3110" s="3" t="str">
        <f t="shared" si="46"/>
        <v>纊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31501</v>
      </c>
      <c r="G3110" s="3" t="str">
        <f>IFERROR(VLOOKUP(F3110,New_Glyph!E:G,3,0),VLOOKUP(F3110,CID_MAP!A:D,4,0))</f>
        <v>uni7E8A-JP</v>
      </c>
    </row>
    <row r="3111" spans="1:7" ht="25.05" customHeight="1" x14ac:dyDescent="0.7">
      <c r="A3111" s="6" t="s">
        <v>68647</v>
      </c>
      <c r="B3111" s="3" t="s">
        <v>66341</v>
      </c>
      <c r="C3111" s="3" t="str">
        <f t="shared" si="46"/>
        <v>纒</v>
      </c>
      <c r="D3111" s="3" t="s">
        <v>65957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31522</v>
      </c>
      <c r="G3111" s="3" t="str">
        <f>IFERROR(VLOOKUP(F3111,New_Glyph!E:G,3,0),VLOOKUP(F3111,CID_MAP!A:D,4,0))</f>
        <v>uni7E92-JP</v>
      </c>
    </row>
    <row r="3112" spans="1:7" ht="25.05" customHeight="1" x14ac:dyDescent="0.7">
      <c r="A3112" s="6" t="s">
        <v>68648</v>
      </c>
      <c r="B3112" s="3" t="s">
        <v>66341</v>
      </c>
      <c r="C3112" s="3" t="str">
        <f t="shared" si="46"/>
        <v>缺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31716</v>
      </c>
      <c r="G3112" s="3" t="str">
        <f>IFERROR(VLOOKUP(F3112,New_Glyph!E:G,3,0),VLOOKUP(F3112,CID_MAP!A:D,4,0))</f>
        <v>uni7F3A-JP</v>
      </c>
    </row>
    <row r="3113" spans="1:7" ht="25.05" customHeight="1" x14ac:dyDescent="0.7">
      <c r="A3113" s="6" t="s">
        <v>68649</v>
      </c>
      <c r="B3113" s="3" t="s">
        <v>66341</v>
      </c>
      <c r="C3113" s="3" t="str">
        <f t="shared" si="46"/>
        <v>缼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31721</v>
      </c>
      <c r="G3113" s="3" t="str">
        <f>IFERROR(VLOOKUP(F3113,New_Glyph!E:G,3,0),VLOOKUP(F3113,CID_MAP!A:D,4,0))</f>
        <v>uni7F3C-JP</v>
      </c>
    </row>
    <row r="3114" spans="1:7" ht="25.05" customHeight="1" x14ac:dyDescent="0.7">
      <c r="A3114" s="6" t="s">
        <v>68649</v>
      </c>
      <c r="B3114" s="3" t="s">
        <v>66331</v>
      </c>
      <c r="C3114" s="3" t="str">
        <f t="shared" si="46"/>
        <v>缼</v>
      </c>
      <c r="D3114" s="3" t="s">
        <v>65957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31721</v>
      </c>
      <c r="G3114" s="3" t="str">
        <f>IFERROR(VLOOKUP(F3114,New_Glyph!E:G,3,0),VLOOKUP(F3114,CID_MAP!A:D,4,0))</f>
        <v>uni7F3C-JP</v>
      </c>
    </row>
    <row r="3115" spans="1:7" ht="25.05" customHeight="1" x14ac:dyDescent="0.7">
      <c r="A3115" s="6" t="s">
        <v>68650</v>
      </c>
      <c r="B3115" s="3" t="s">
        <v>66331</v>
      </c>
      <c r="C3115" s="3" t="str">
        <f t="shared" ref="C3115:C3181" si="47">_xlfn.UNICHAR(HEX2DEC(A3115))</f>
        <v>缾</v>
      </c>
      <c r="D3115" s="3" t="s">
        <v>65957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31726</v>
      </c>
      <c r="G3115" s="3" t="str">
        <f>IFERROR(VLOOKUP(F3115,New_Glyph!E:G,3,0),VLOOKUP(F3115,CID_MAP!A:D,4,0))</f>
        <v>uni7F3E-JP</v>
      </c>
    </row>
    <row r="3116" spans="1:7" ht="25.05" customHeight="1" x14ac:dyDescent="0.7">
      <c r="A3116" s="6" t="s">
        <v>68650</v>
      </c>
      <c r="B3116" s="3" t="s">
        <v>66328</v>
      </c>
      <c r="C3116" s="3" t="str">
        <f t="shared" si="47"/>
        <v>缾</v>
      </c>
      <c r="D3116" s="3" t="s">
        <v>65957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62545</v>
      </c>
      <c r="G3116" s="3" t="str">
        <f>IFERROR(VLOOKUP(F3116,New_Glyph!E:G,3,0),VLOOKUP(F3116,CID_MAP!A:D,4,0))</f>
        <v>uni7F3EuE0101-JP</v>
      </c>
    </row>
    <row r="3117" spans="1:7" ht="25.05" customHeight="1" x14ac:dyDescent="0.7">
      <c r="A3117" s="6" t="s">
        <v>68651</v>
      </c>
      <c r="B3117" s="3" t="s">
        <v>66341</v>
      </c>
      <c r="C3117" s="3" t="str">
        <f t="shared" si="47"/>
        <v>罇</v>
      </c>
      <c r="D3117" s="3" t="s">
        <v>66339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31746</v>
      </c>
      <c r="G3117" s="3" t="str">
        <f>IFERROR(VLOOKUP(F3117,New_Glyph!E:G,3,0),VLOOKUP(F3117,CID_MAP!A:D,4,0))</f>
        <v>uni7F47-JP</v>
      </c>
    </row>
    <row r="3118" spans="1:7" ht="25.05" customHeight="1" x14ac:dyDescent="0.7">
      <c r="A3118" s="6" t="s">
        <v>68652</v>
      </c>
      <c r="B3118" s="3" t="s">
        <v>66341</v>
      </c>
      <c r="C3118" s="3" t="str">
        <f t="shared" si="47"/>
        <v>罍</v>
      </c>
      <c r="D3118" s="3" t="s">
        <v>66339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31758</v>
      </c>
      <c r="G3118" s="3" t="str">
        <f>IFERROR(VLOOKUP(F3118,New_Glyph!E:G,3,0),VLOOKUP(F3118,CID_MAP!A:D,4,0))</f>
        <v>uni7F4D-JP</v>
      </c>
    </row>
    <row r="3119" spans="1:7" ht="25.05" customHeight="1" x14ac:dyDescent="0.7">
      <c r="A3119" s="6" t="s">
        <v>68653</v>
      </c>
      <c r="B3119" s="3" t="s">
        <v>66331</v>
      </c>
      <c r="C3119" s="3" t="str">
        <f t="shared" si="47"/>
        <v>罐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31766</v>
      </c>
      <c r="G3119" s="3" t="str">
        <f>IFERROR(VLOOKUP(F3119,New_Glyph!E:G,3,0),VLOOKUP(F3119,CID_MAP!A:D,4,0))</f>
        <v>uni7F50-JP</v>
      </c>
    </row>
    <row r="3120" spans="1:7" ht="25.05" customHeight="1" x14ac:dyDescent="0.7">
      <c r="A3120" s="6" t="s">
        <v>68654</v>
      </c>
      <c r="B3120" s="3" t="s">
        <v>66341</v>
      </c>
      <c r="C3120" s="3" t="str">
        <f t="shared" si="47"/>
        <v>罔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31773</v>
      </c>
      <c r="G3120" s="3" t="str">
        <f>IFERROR(VLOOKUP(F3120,New_Glyph!E:G,3,0),VLOOKUP(F3120,CID_MAP!A:D,4,0))</f>
        <v>uni7F54-JP</v>
      </c>
    </row>
    <row r="3121" spans="1:7" ht="25.05" customHeight="1" x14ac:dyDescent="0.7">
      <c r="A3121" s="6" t="s">
        <v>68655</v>
      </c>
      <c r="B3121" s="3" t="s">
        <v>66341</v>
      </c>
      <c r="C3121" s="3" t="str">
        <f t="shared" si="47"/>
        <v>罛</v>
      </c>
      <c r="D3121" s="3" t="s">
        <v>65957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31785</v>
      </c>
      <c r="G3121" s="3" t="str">
        <f>IFERROR(VLOOKUP(F3121,New_Glyph!E:G,3,0),VLOOKUP(F3121,CID_MAP!A:D,4,0))</f>
        <v>uni7F5B-JP</v>
      </c>
    </row>
    <row r="3122" spans="1:7" ht="25.05" customHeight="1" x14ac:dyDescent="0.7">
      <c r="A3122" s="6" t="s">
        <v>68656</v>
      </c>
      <c r="B3122" s="3" t="s">
        <v>66331</v>
      </c>
      <c r="C3122" s="3" t="str">
        <f t="shared" si="47"/>
        <v>罪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31808</v>
      </c>
      <c r="G3122" s="3" t="str">
        <f>IFERROR(VLOOKUP(F3122,New_Glyph!E:G,3,0),VLOOKUP(F3122,CID_MAP!A:D,4,0))</f>
        <v>uni7F6A-JP</v>
      </c>
    </row>
    <row r="3123" spans="1:7" ht="25.05" customHeight="1" x14ac:dyDescent="0.7">
      <c r="A3123" s="6" t="s">
        <v>68656</v>
      </c>
      <c r="B3123" s="3" t="s">
        <v>66328</v>
      </c>
      <c r="C3123" s="3" t="str">
        <f t="shared" si="47"/>
        <v>罪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62548</v>
      </c>
      <c r="G3123" s="3" t="str">
        <f>IFERROR(VLOOKUP(F3123,New_Glyph!E:G,3,0),VLOOKUP(F3123,CID_MAP!A:D,4,0))</f>
        <v>uni7F6AuE0101-JP</v>
      </c>
    </row>
    <row r="3124" spans="1:7" ht="25.05" customHeight="1" x14ac:dyDescent="0.7">
      <c r="A3124" s="6" t="s">
        <v>68657</v>
      </c>
      <c r="B3124" s="3" t="s">
        <v>66331</v>
      </c>
      <c r="C3124" s="3" t="str">
        <f t="shared" si="47"/>
        <v>署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31821</v>
      </c>
      <c r="G3124" s="3" t="str">
        <f>IFERROR(VLOOKUP(F3124,New_Glyph!E:G,3,0),VLOOKUP(F3124,CID_MAP!A:D,4,0))</f>
        <v>uni7F72-JP</v>
      </c>
    </row>
    <row r="3125" spans="1:7" ht="25.05" customHeight="1" x14ac:dyDescent="0.7">
      <c r="A3125" s="6" t="s">
        <v>68657</v>
      </c>
      <c r="B3125" s="3" t="s">
        <v>66328</v>
      </c>
      <c r="C3125" s="3" t="str">
        <f t="shared" si="47"/>
        <v>署</v>
      </c>
      <c r="D3125" s="3" t="s">
        <v>65957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58881</v>
      </c>
      <c r="G3125" s="3" t="str">
        <f>IFERROR(VLOOKUP(F3125,New_Glyph!E:G,3,0),VLOOKUP(F3125,CID_MAP!A:D,4,0))</f>
        <v>uniFA5A-JP</v>
      </c>
    </row>
    <row r="3126" spans="1:7" ht="25.05" customHeight="1" x14ac:dyDescent="0.7">
      <c r="A3126" s="6" t="s">
        <v>68658</v>
      </c>
      <c r="B3126" s="3" t="s">
        <v>66341</v>
      </c>
      <c r="C3126" s="3" t="str">
        <f t="shared" si="47"/>
        <v>罿</v>
      </c>
      <c r="D3126" s="3" t="s">
        <v>65957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31845</v>
      </c>
      <c r="G3126" s="3" t="str">
        <f>IFERROR(VLOOKUP(F3126,New_Glyph!E:G,3,0),VLOOKUP(F3126,CID_MAP!A:D,4,0))</f>
        <v>uni7F7F-JP</v>
      </c>
    </row>
    <row r="3127" spans="1:7" ht="25.05" customHeight="1" x14ac:dyDescent="0.7">
      <c r="A3127" s="6" t="s">
        <v>68659</v>
      </c>
      <c r="B3127" s="3" t="s">
        <v>66341</v>
      </c>
      <c r="C3127" s="3" t="str">
        <f t="shared" si="47"/>
        <v>羃</v>
      </c>
      <c r="D3127" s="3" t="s">
        <v>65957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31852</v>
      </c>
      <c r="G3127" s="3" t="str">
        <f>IFERROR(VLOOKUP(F3127,New_Glyph!E:G,3,0),VLOOKUP(F3127,CID_MAP!A:D,4,0))</f>
        <v>uni7F83-JP</v>
      </c>
    </row>
    <row r="3128" spans="1:7" ht="25.05" customHeight="1" x14ac:dyDescent="0.7">
      <c r="A3128" s="6" t="s">
        <v>68660</v>
      </c>
      <c r="B3128" s="3" t="s">
        <v>66341</v>
      </c>
      <c r="C3128" s="3" t="str">
        <f t="shared" si="47"/>
        <v>羏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31874</v>
      </c>
      <c r="G3128" s="3" t="str">
        <f>IFERROR(VLOOKUP(F3128,New_Glyph!E:G,3,0),VLOOKUP(F3128,CID_MAP!A:D,4,0))</f>
        <v>uni7F8F-JP</v>
      </c>
    </row>
    <row r="3129" spans="1:7" ht="25.05" customHeight="1" x14ac:dyDescent="0.7">
      <c r="A3129" s="6" t="s">
        <v>68661</v>
      </c>
      <c r="B3129" s="3" t="s">
        <v>66341</v>
      </c>
      <c r="C3129" s="3" t="str">
        <f t="shared" si="47"/>
        <v>羐</v>
      </c>
      <c r="D3129" s="3" t="s">
        <v>66339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31876</v>
      </c>
      <c r="G3129" s="3" t="str">
        <f>IFERROR(VLOOKUP(F3129,New_Glyph!E:G,3,0),VLOOKUP(F3129,CID_MAP!A:D,4,0))</f>
        <v>uni7F90-CN</v>
      </c>
    </row>
    <row r="3130" spans="1:7" ht="25.05" customHeight="1" x14ac:dyDescent="0.7">
      <c r="A3130" s="6" t="s">
        <v>68662</v>
      </c>
      <c r="B3130" s="3" t="s">
        <v>66341</v>
      </c>
      <c r="C3130" s="3" t="str">
        <f t="shared" si="47"/>
        <v>羔</v>
      </c>
      <c r="D3130" s="3" t="s">
        <v>66339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31881</v>
      </c>
      <c r="G3130" s="3" t="str">
        <f>IFERROR(VLOOKUP(F3130,New_Glyph!E:G,3,0),VLOOKUP(F3130,CID_MAP!A:D,4,0))</f>
        <v>uni7F94-JP</v>
      </c>
    </row>
    <row r="3131" spans="1:7" ht="25.05" customHeight="1" x14ac:dyDescent="0.7">
      <c r="A3131" s="6" t="s">
        <v>68663</v>
      </c>
      <c r="B3131" s="3" t="s">
        <v>66341</v>
      </c>
      <c r="C3131" s="3" t="str">
        <f t="shared" si="47"/>
        <v>羞</v>
      </c>
      <c r="D3131" s="3" t="s">
        <v>65957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31899</v>
      </c>
      <c r="G3131" s="3" t="str">
        <f>IFERROR(VLOOKUP(F3131,New_Glyph!E:G,3,0),VLOOKUP(F3131,CID_MAP!A:D,4,0))</f>
        <v>uni7F9E-JP</v>
      </c>
    </row>
    <row r="3132" spans="1:7" ht="25.05" customHeight="1" x14ac:dyDescent="0.7">
      <c r="A3132" s="6" t="s">
        <v>68664</v>
      </c>
      <c r="B3132" s="3" t="s">
        <v>66331</v>
      </c>
      <c r="C3132" s="3" t="str">
        <f t="shared" si="47"/>
        <v>羡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31903</v>
      </c>
      <c r="G3132" s="3" t="str">
        <f>IFERROR(VLOOKUP(F3132,New_Glyph!E:G,3,0),VLOOKUP(F3132,CID_MAP!A:D,4,0))</f>
        <v>uni7FA1-JP</v>
      </c>
    </row>
    <row r="3133" spans="1:7" ht="25.05" customHeight="1" x14ac:dyDescent="0.7">
      <c r="A3133" s="6" t="s">
        <v>68664</v>
      </c>
      <c r="B3133" s="3" t="s">
        <v>66328</v>
      </c>
      <c r="C3133" s="3" t="str">
        <f t="shared" si="47"/>
        <v>羡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62552</v>
      </c>
      <c r="G3133" s="3" t="str">
        <f>IFERROR(VLOOKUP(F3133,New_Glyph!E:G,3,0),VLOOKUP(F3133,CID_MAP!A:D,4,0))</f>
        <v>uni7FA1uE0101-JP</v>
      </c>
    </row>
    <row r="3134" spans="1:7" ht="25.05" customHeight="1" x14ac:dyDescent="0.7">
      <c r="A3134" s="6" t="s">
        <v>68665</v>
      </c>
      <c r="B3134" s="3" t="s">
        <v>66341</v>
      </c>
      <c r="C3134" s="3" t="str">
        <f t="shared" si="47"/>
        <v>羭</v>
      </c>
      <c r="D3134" s="3" t="s">
        <v>65957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31924</v>
      </c>
      <c r="G3134" s="3" t="str">
        <f>IFERROR(VLOOKUP(F3134,New_Glyph!E:G,3,0),VLOOKUP(F3134,CID_MAP!A:D,4,0))</f>
        <v>uni7FAD-JP</v>
      </c>
    </row>
    <row r="3135" spans="1:7" ht="25.05" customHeight="1" x14ac:dyDescent="0.7">
      <c r="A3135" s="6" t="s">
        <v>68666</v>
      </c>
      <c r="B3135" s="3" t="s">
        <v>66331</v>
      </c>
      <c r="C3135" s="3" t="str">
        <f t="shared" si="47"/>
        <v>羮</v>
      </c>
      <c r="D3135" s="3" t="s">
        <v>65957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31927</v>
      </c>
      <c r="G3135" s="3" t="str">
        <f>IFERROR(VLOOKUP(F3135,New_Glyph!E:G,3,0),VLOOKUP(F3135,CID_MAP!A:D,4,0))</f>
        <v>uni7FAE-JP</v>
      </c>
    </row>
    <row r="3136" spans="1:7" ht="25.05" customHeight="1" x14ac:dyDescent="0.7">
      <c r="A3136" s="6" t="s">
        <v>68666</v>
      </c>
      <c r="B3136" s="3" t="s">
        <v>66328</v>
      </c>
      <c r="C3136" s="3" t="str">
        <f t="shared" si="47"/>
        <v>羮</v>
      </c>
      <c r="D3136" s="3" t="s">
        <v>65957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62553</v>
      </c>
      <c r="G3136" s="3" t="str">
        <f>IFERROR(VLOOKUP(F3136,New_Glyph!E:G,3,0),VLOOKUP(F3136,CID_MAP!A:D,4,0))</f>
        <v>uni7FAEuE0101-JP</v>
      </c>
    </row>
    <row r="3137" spans="1:7" ht="25.05" customHeight="1" x14ac:dyDescent="0.7">
      <c r="A3137" s="6" t="s">
        <v>68667</v>
      </c>
      <c r="B3137" s="3" t="s">
        <v>66341</v>
      </c>
      <c r="C3137" s="3" t="str">
        <f t="shared" si="47"/>
        <v>羯</v>
      </c>
      <c r="D3137" s="3" t="s">
        <v>65957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31929</v>
      </c>
      <c r="G3137" s="3" t="str">
        <f>IFERROR(VLOOKUP(F3137,New_Glyph!E:G,3,0),VLOOKUP(F3137,CID_MAP!A:D,4,0))</f>
        <v>uni7FAF-JP</v>
      </c>
    </row>
    <row r="3138" spans="1:7" ht="25.05" customHeight="1" x14ac:dyDescent="0.7">
      <c r="A3138" s="6" t="s">
        <v>68668</v>
      </c>
      <c r="B3138" s="3" t="s">
        <v>66341</v>
      </c>
      <c r="C3138" s="3" t="str">
        <f t="shared" si="47"/>
        <v>羸</v>
      </c>
      <c r="D3138" s="3" t="s">
        <v>65957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31948</v>
      </c>
      <c r="G3138" s="3" t="str">
        <f>IFERROR(VLOOKUP(F3138,New_Glyph!E:G,3,0),VLOOKUP(F3138,CID_MAP!A:D,4,0))</f>
        <v>uni7FB8-JP</v>
      </c>
    </row>
    <row r="3139" spans="1:7" ht="25.05" customHeight="1" x14ac:dyDescent="0.7">
      <c r="A3139" s="6" t="s">
        <v>68669</v>
      </c>
      <c r="B3139" s="3" t="s">
        <v>66331</v>
      </c>
      <c r="C3139" s="3" t="str">
        <f t="shared" si="47"/>
        <v>羽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31962</v>
      </c>
      <c r="G3139" s="3" t="str">
        <f>IFERROR(VLOOKUP(F3139,New_Glyph!E:G,3,0),VLOOKUP(F3139,CID_MAP!A:D,4,0))</f>
        <v>uni7FBD-JP</v>
      </c>
    </row>
    <row r="3140" spans="1:7" ht="25.05" customHeight="1" x14ac:dyDescent="0.7">
      <c r="A3140" s="6" t="s">
        <v>68669</v>
      </c>
      <c r="B3140" s="3" t="s">
        <v>66328</v>
      </c>
      <c r="C3140" s="3" t="str">
        <f t="shared" si="47"/>
        <v>羽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58822</v>
      </c>
      <c r="G3140" s="3" t="str">
        <f>IFERROR(VLOOKUP(F3140,New_Glyph!E:G,3,0),VLOOKUP(F3140,CID_MAP!A:D,4,0))</f>
        <v>uniFA1E-JP</v>
      </c>
    </row>
    <row r="3141" spans="1:7" ht="25.05" customHeight="1" x14ac:dyDescent="0.7">
      <c r="A3141" s="6" t="s">
        <v>68670</v>
      </c>
      <c r="B3141" s="3" t="s">
        <v>66341</v>
      </c>
      <c r="C3141" s="3" t="str">
        <f t="shared" si="47"/>
        <v>翀</v>
      </c>
      <c r="D3141" s="3" t="s">
        <v>66339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31968</v>
      </c>
      <c r="G3141" s="3" t="str">
        <f>IFERROR(VLOOKUP(F3141,New_Glyph!E:G,3,0),VLOOKUP(F3141,CID_MAP!A:D,4,0))</f>
        <v>uni7FC0-JP</v>
      </c>
    </row>
    <row r="3142" spans="1:7" ht="25.05" customHeight="1" x14ac:dyDescent="0.7">
      <c r="A3142" s="6" t="s">
        <v>68671</v>
      </c>
      <c r="B3142" s="3" t="s">
        <v>66328</v>
      </c>
      <c r="C3142" s="3" t="str">
        <f t="shared" si="47"/>
        <v>翁</v>
      </c>
      <c r="D3142" s="3" t="s">
        <v>65957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31970</v>
      </c>
      <c r="G3142" s="3" t="str">
        <f>IFERROR(VLOOKUP(F3142,New_Glyph!E:G,3,0),VLOOKUP(F3142,CID_MAP!A:D,4,0))</f>
        <v>uni7FC1-JP</v>
      </c>
    </row>
    <row r="3143" spans="1:7" ht="25.05" customHeight="1" x14ac:dyDescent="0.7">
      <c r="A3143" s="6" t="s">
        <v>68671</v>
      </c>
      <c r="B3143" s="3" t="s">
        <v>66329</v>
      </c>
      <c r="C3143" s="3" t="str">
        <f t="shared" si="47"/>
        <v>翁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62555</v>
      </c>
      <c r="G3143" s="3" t="str">
        <f>IFERROR(VLOOKUP(F3143,New_Glyph!E:G,3,0),VLOOKUP(F3143,CID_MAP!A:D,4,0))</f>
        <v>uni7FC1uE0102-JP</v>
      </c>
    </row>
    <row r="3144" spans="1:7" ht="25.05" customHeight="1" x14ac:dyDescent="0.7">
      <c r="A3144" s="6" t="s">
        <v>68671</v>
      </c>
      <c r="B3144" s="3" t="s">
        <v>66327</v>
      </c>
      <c r="C3144" s="3" t="str">
        <f t="shared" si="47"/>
        <v>翁</v>
      </c>
      <c r="D3144" s="3" t="s">
        <v>65957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62554</v>
      </c>
      <c r="G3144" s="3" t="str">
        <f>IFERROR(VLOOKUP(F3144,New_Glyph!E:G,3,0),VLOOKUP(F3144,CID_MAP!A:D,4,0))</f>
        <v>uni7FC1uE0101-JP</v>
      </c>
    </row>
    <row r="3145" spans="1:7" ht="25.05" customHeight="1" x14ac:dyDescent="0.7">
      <c r="A3145" s="6" t="s">
        <v>68672</v>
      </c>
      <c r="B3145" s="3" t="s">
        <v>66331</v>
      </c>
      <c r="C3145" s="3" t="str">
        <f t="shared" si="47"/>
        <v>翅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31980</v>
      </c>
      <c r="G3145" s="3" t="str">
        <f>IFERROR(VLOOKUP(F3145,New_Glyph!E:G,3,0),VLOOKUP(F3145,CID_MAP!A:D,4,0))</f>
        <v>uni7FC5-JP</v>
      </c>
    </row>
    <row r="3146" spans="1:7" ht="25.05" customHeight="1" x14ac:dyDescent="0.7">
      <c r="A3146" s="6" t="s">
        <v>68673</v>
      </c>
      <c r="B3146" s="3" t="s">
        <v>66331</v>
      </c>
      <c r="C3146" s="3" t="str">
        <f t="shared" si="47"/>
        <v>翆</v>
      </c>
      <c r="D3146" s="3" t="s">
        <v>65957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31982</v>
      </c>
      <c r="G3146" s="3" t="str">
        <f>IFERROR(VLOOKUP(F3146,New_Glyph!E:G,3,0),VLOOKUP(F3146,CID_MAP!A:D,4,0))</f>
        <v>uni7FC6-JP</v>
      </c>
    </row>
    <row r="3147" spans="1:7" ht="25.05" customHeight="1" x14ac:dyDescent="0.7">
      <c r="A3147" s="6" t="s">
        <v>68673</v>
      </c>
      <c r="B3147" s="3" t="s">
        <v>66328</v>
      </c>
      <c r="C3147" s="3" t="str">
        <f t="shared" si="47"/>
        <v>翆</v>
      </c>
      <c r="D3147" s="3" t="s">
        <v>65957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62556</v>
      </c>
      <c r="G3147" s="3" t="str">
        <f>IFERROR(VLOOKUP(F3147,New_Glyph!E:G,3,0),VLOOKUP(F3147,CID_MAP!A:D,4,0))</f>
        <v>uni7FC6uE0101-JP</v>
      </c>
    </row>
    <row r="3148" spans="1:7" ht="25.05" customHeight="1" x14ac:dyDescent="0.7">
      <c r="A3148" s="6" t="s">
        <v>68674</v>
      </c>
      <c r="B3148" s="3" t="s">
        <v>66341</v>
      </c>
      <c r="C3148" s="3" t="str">
        <f t="shared" si="47"/>
        <v>翊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31990</v>
      </c>
      <c r="G3148" s="3" t="str">
        <f>IFERROR(VLOOKUP(F3148,New_Glyph!E:G,3,0),VLOOKUP(F3148,CID_MAP!A:D,4,0))</f>
        <v>uni7FCA-JP</v>
      </c>
    </row>
    <row r="3149" spans="1:7" ht="25.05" customHeight="1" x14ac:dyDescent="0.7">
      <c r="A3149" s="6" t="s">
        <v>68675</v>
      </c>
      <c r="B3149" s="3" t="s">
        <v>66331</v>
      </c>
      <c r="C3149" s="3" t="str">
        <f t="shared" si="47"/>
        <v>翌</v>
      </c>
      <c r="D3149" s="3" t="s">
        <v>65957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31994</v>
      </c>
      <c r="G3149" s="3" t="str">
        <f>IFERROR(VLOOKUP(F3149,New_Glyph!E:G,3,0),VLOOKUP(F3149,CID_MAP!A:D,4,0))</f>
        <v>uni7FCC-JP</v>
      </c>
    </row>
    <row r="3150" spans="1:7" ht="25.05" customHeight="1" x14ac:dyDescent="0.7">
      <c r="A3150" s="6" t="s">
        <v>68676</v>
      </c>
      <c r="B3150" s="3" t="s">
        <v>66341</v>
      </c>
      <c r="C3150" s="3" t="str">
        <f t="shared" si="47"/>
        <v>翏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32003</v>
      </c>
      <c r="G3150" s="3" t="str">
        <f>IFERROR(VLOOKUP(F3150,New_Glyph!E:G,3,0),VLOOKUP(F3150,CID_MAP!A:D,4,0))</f>
        <v>uni7FCF-JP</v>
      </c>
    </row>
    <row r="3151" spans="1:7" ht="25.05" customHeight="1" x14ac:dyDescent="0.7">
      <c r="A3151" s="6" t="s">
        <v>68677</v>
      </c>
      <c r="B3151" s="3" t="s">
        <v>66331</v>
      </c>
      <c r="C3151" s="3" t="str">
        <f t="shared" si="47"/>
        <v>習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32010</v>
      </c>
      <c r="G3151" s="3" t="str">
        <f>IFERROR(VLOOKUP(F3151,New_Glyph!E:G,3,0),VLOOKUP(F3151,CID_MAP!A:D,4,0))</f>
        <v>uni7FD2-JP</v>
      </c>
    </row>
    <row r="3152" spans="1:7" ht="25.05" customHeight="1" x14ac:dyDescent="0.7">
      <c r="A3152" s="6" t="s">
        <v>68678</v>
      </c>
      <c r="B3152" s="3" t="s">
        <v>66331</v>
      </c>
      <c r="C3152" s="3" t="str">
        <f t="shared" si="47"/>
        <v>翔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32014</v>
      </c>
      <c r="G3152" s="3" t="str">
        <f>IFERROR(VLOOKUP(F3152,New_Glyph!E:G,3,0),VLOOKUP(F3152,CID_MAP!A:D,4,0))</f>
        <v>uni7FD4-JP</v>
      </c>
    </row>
    <row r="3153" spans="1:7" ht="25.05" customHeight="1" x14ac:dyDescent="0.7">
      <c r="A3153" s="6" t="s">
        <v>68678</v>
      </c>
      <c r="B3153" s="3" t="s">
        <v>66328</v>
      </c>
      <c r="C3153" s="3" t="str">
        <f t="shared" si="47"/>
        <v>翔</v>
      </c>
      <c r="D3153" s="3" t="s">
        <v>65957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62559</v>
      </c>
      <c r="G3153" s="3" t="str">
        <f>IFERROR(VLOOKUP(F3153,New_Glyph!E:G,3,0),VLOOKUP(F3153,CID_MAP!A:D,4,0))</f>
        <v>uni7FD4uE0101-JP</v>
      </c>
    </row>
    <row r="3154" spans="1:7" ht="25.05" customHeight="1" x14ac:dyDescent="0.7">
      <c r="A3154" s="6" t="s">
        <v>68679</v>
      </c>
      <c r="B3154" s="3" t="s">
        <v>66341</v>
      </c>
      <c r="C3154" s="3" t="str">
        <f t="shared" si="47"/>
        <v>翕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32016</v>
      </c>
      <c r="G3154" s="3" t="str">
        <f>IFERROR(VLOOKUP(F3154,New_Glyph!E:G,3,0),VLOOKUP(F3154,CID_MAP!A:D,4,0))</f>
        <v>uni7FD5-JP</v>
      </c>
    </row>
    <row r="3155" spans="1:7" ht="25.05" customHeight="1" x14ac:dyDescent="0.7">
      <c r="A3155" s="6" t="s">
        <v>68680</v>
      </c>
      <c r="B3155" s="3" t="s">
        <v>66341</v>
      </c>
      <c r="C3155" s="3" t="str">
        <f t="shared" si="47"/>
        <v>翟</v>
      </c>
      <c r="D3155" s="3" t="s">
        <v>65957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32034</v>
      </c>
      <c r="G3155" s="3" t="str">
        <f>IFERROR(VLOOKUP(F3155,New_Glyph!E:G,3,0),VLOOKUP(F3155,CID_MAP!A:D,4,0))</f>
        <v>uni7FDF-JP</v>
      </c>
    </row>
    <row r="3156" spans="1:7" ht="25.05" customHeight="1" x14ac:dyDescent="0.7">
      <c r="A3156" s="6" t="s">
        <v>68681</v>
      </c>
      <c r="B3156" s="3" t="s">
        <v>66331</v>
      </c>
      <c r="C3156" s="3" t="str">
        <f t="shared" si="47"/>
        <v>翠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32037</v>
      </c>
      <c r="G3156" s="3" t="str">
        <f>IFERROR(VLOOKUP(F3156,New_Glyph!E:G,3,0),VLOOKUP(F3156,CID_MAP!A:D,4,0))</f>
        <v>uni7FE0-JP</v>
      </c>
    </row>
    <row r="3157" spans="1:7" ht="25.05" customHeight="1" x14ac:dyDescent="0.7">
      <c r="A3157" s="6" t="s">
        <v>68681</v>
      </c>
      <c r="B3157" s="3" t="s">
        <v>66329</v>
      </c>
      <c r="C3157" s="3" t="str">
        <f t="shared" si="47"/>
        <v>翠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62560</v>
      </c>
      <c r="G3157" s="3" t="str">
        <f>IFERROR(VLOOKUP(F3157,New_Glyph!E:G,3,0),VLOOKUP(F3157,CID_MAP!A:D,4,0))</f>
        <v>uni7FE0uE0101-JP</v>
      </c>
    </row>
    <row r="3158" spans="1:7" ht="25.05" customHeight="1" x14ac:dyDescent="0.7">
      <c r="A3158" s="6" t="s">
        <v>68682</v>
      </c>
      <c r="B3158" s="3" t="s">
        <v>66328</v>
      </c>
      <c r="C3158" s="3" t="str">
        <f t="shared" si="47"/>
        <v>翡</v>
      </c>
      <c r="D3158" s="3" t="s">
        <v>66339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32040</v>
      </c>
      <c r="G3158" s="3" t="str">
        <f>IFERROR(VLOOKUP(F3158,New_Glyph!E:G,3,0),VLOOKUP(F3158,CID_MAP!A:D,4,0))</f>
        <v>uni7FE1-JP</v>
      </c>
    </row>
    <row r="3159" spans="1:7" ht="25.05" customHeight="1" x14ac:dyDescent="0.7">
      <c r="A3159" s="6" t="s">
        <v>68682</v>
      </c>
      <c r="B3159" s="3" t="s">
        <v>66327</v>
      </c>
      <c r="C3159" s="3" t="str">
        <f t="shared" si="47"/>
        <v>翡</v>
      </c>
      <c r="D3159" s="3" t="s">
        <v>65957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32040</v>
      </c>
      <c r="G3159" s="3" t="str">
        <f>IFERROR(VLOOKUP(F3159,New_Glyph!E:G,3,0),VLOOKUP(F3159,CID_MAP!A:D,4,0))</f>
        <v>uni7FE1-JP</v>
      </c>
    </row>
    <row r="3160" spans="1:7" ht="25.05" customHeight="1" x14ac:dyDescent="0.7">
      <c r="A3160" s="6" t="s">
        <v>68682</v>
      </c>
      <c r="B3160" s="3" t="s">
        <v>66091</v>
      </c>
      <c r="C3160" s="3" t="str">
        <f t="shared" si="47"/>
        <v>翡</v>
      </c>
      <c r="D3160" s="3" t="s">
        <v>65957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62561</v>
      </c>
      <c r="G3160" s="3" t="str">
        <f>IFERROR(VLOOKUP(F3160,New_Glyph!E:G,3,0),VLOOKUP(F3160,CID_MAP!A:D,4,0))</f>
        <v>uni7FE1uE0101-JP</v>
      </c>
    </row>
    <row r="3161" spans="1:7" ht="25.05" customHeight="1" x14ac:dyDescent="0.7">
      <c r="A3161" s="6" t="s">
        <v>70788</v>
      </c>
      <c r="B3161" s="3" t="s">
        <v>65976</v>
      </c>
      <c r="C3161" s="3" t="str">
        <f t="shared" si="47"/>
        <v>翤</v>
      </c>
      <c r="D3161" s="3" t="s">
        <v>65977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32048</v>
      </c>
      <c r="G3161" s="3" t="str">
        <f>IFERROR(VLOOKUP(F3161,New_Glyph!E:G,3,0),VLOOKUP(F3161,CID_MAP!A:D,4,0))</f>
        <v>uni7FE4-JP</v>
      </c>
    </row>
    <row r="3162" spans="1:7" ht="25.05" customHeight="1" x14ac:dyDescent="0.7">
      <c r="A3162" s="6" t="s">
        <v>68683</v>
      </c>
      <c r="B3162" s="3" t="s">
        <v>66341</v>
      </c>
      <c r="C3162" s="3" t="str">
        <f t="shared" si="47"/>
        <v>翥</v>
      </c>
      <c r="D3162" s="3" t="s">
        <v>66339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32050</v>
      </c>
      <c r="G3162" s="3" t="str">
        <f>IFERROR(VLOOKUP(F3162,New_Glyph!E:G,3,0),VLOOKUP(F3162,CID_MAP!A:D,4,0))</f>
        <v>uni7FE5-JP</v>
      </c>
    </row>
    <row r="3163" spans="1:7" ht="25.05" customHeight="1" x14ac:dyDescent="0.7">
      <c r="A3163" s="6" t="s">
        <v>70790</v>
      </c>
      <c r="B3163" s="3" t="s">
        <v>65976</v>
      </c>
      <c r="C3163" s="3" t="str">
        <f t="shared" si="47"/>
        <v>翥</v>
      </c>
      <c r="D3163" s="3" t="s">
        <v>65977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32051</v>
      </c>
      <c r="G3163" s="3" t="str">
        <f>IFERROR(VLOOKUP(F3163,New_Glyph!E:G,3,0),VLOOKUP(F3163,CID_MAP!A:D,4,0))</f>
        <v>uni7FE5-CN</v>
      </c>
    </row>
    <row r="3164" spans="1:7" ht="25.05" customHeight="1" x14ac:dyDescent="0.7">
      <c r="A3164" s="6" t="s">
        <v>68684</v>
      </c>
      <c r="B3164" s="3" t="s">
        <v>66341</v>
      </c>
      <c r="C3164" s="3" t="str">
        <f t="shared" si="47"/>
        <v>翦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32052</v>
      </c>
      <c r="G3164" s="3" t="str">
        <f>IFERROR(VLOOKUP(F3164,New_Glyph!E:G,3,0),VLOOKUP(F3164,CID_MAP!A:D,4,0))</f>
        <v>uni7FE6-JP</v>
      </c>
    </row>
    <row r="3165" spans="1:7" ht="25.05" customHeight="1" x14ac:dyDescent="0.7">
      <c r="A3165" s="6" t="s">
        <v>70791</v>
      </c>
      <c r="B3165" s="3" t="s">
        <v>66077</v>
      </c>
      <c r="C3165" s="3" t="str">
        <f t="shared" si="47"/>
        <v>翦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32053</v>
      </c>
      <c r="G3165" s="3" t="str">
        <f>IFERROR(VLOOKUP(F3165,New_Glyph!E:G,3,0),VLOOKUP(F3165,CID_MAP!A:D,4,0))</f>
        <v>uni7FE6-KR</v>
      </c>
    </row>
    <row r="3166" spans="1:7" ht="25.05" customHeight="1" x14ac:dyDescent="0.7">
      <c r="A3166" s="6" t="s">
        <v>68685</v>
      </c>
      <c r="B3166" s="3" t="s">
        <v>66328</v>
      </c>
      <c r="C3166" s="3" t="str">
        <f t="shared" si="47"/>
        <v>翩</v>
      </c>
      <c r="D3166" s="3" t="s">
        <v>65957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32062</v>
      </c>
      <c r="G3166" s="3" t="str">
        <f>IFERROR(VLOOKUP(F3166,New_Glyph!E:G,3,0),VLOOKUP(F3166,CID_MAP!A:D,4,0))</f>
        <v>uni7FE9-JP</v>
      </c>
    </row>
    <row r="3167" spans="1:7" ht="25.05" customHeight="1" x14ac:dyDescent="0.7">
      <c r="A3167" s="6" t="s">
        <v>68685</v>
      </c>
      <c r="B3167" s="3" t="s">
        <v>66329</v>
      </c>
      <c r="C3167" s="3" t="str">
        <f t="shared" si="47"/>
        <v>翩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62564</v>
      </c>
      <c r="G3167" s="3" t="str">
        <f>IFERROR(VLOOKUP(F3167,New_Glyph!E:G,3,0),VLOOKUP(F3167,CID_MAP!A:D,4,0))</f>
        <v>uni7FE9uE0102-JP</v>
      </c>
    </row>
    <row r="3168" spans="1:7" ht="25.05" customHeight="1" x14ac:dyDescent="0.7">
      <c r="A3168" s="6" t="s">
        <v>68685</v>
      </c>
      <c r="B3168" s="3" t="s">
        <v>66327</v>
      </c>
      <c r="C3168" s="3" t="str">
        <f t="shared" si="47"/>
        <v>翩</v>
      </c>
      <c r="D3168" s="3" t="s">
        <v>65957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62563</v>
      </c>
      <c r="G3168" s="3" t="str">
        <f>IFERROR(VLOOKUP(F3168,New_Glyph!E:G,3,0),VLOOKUP(F3168,CID_MAP!A:D,4,0))</f>
        <v>uni7FE9uE0101-JP</v>
      </c>
    </row>
    <row r="3169" spans="1:7" ht="25.05" customHeight="1" x14ac:dyDescent="0.7">
      <c r="A3169" s="6" t="s">
        <v>68686</v>
      </c>
      <c r="B3169" s="3" t="s">
        <v>66331</v>
      </c>
      <c r="C3169" s="3" t="str">
        <f t="shared" si="47"/>
        <v>翫</v>
      </c>
      <c r="D3169" s="3" t="s">
        <v>65957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61914</v>
      </c>
      <c r="G3169" s="3" t="str">
        <f>IFERROR(VLOOKUP(F3169,New_Glyph!E:G,3,0),VLOOKUP(F3169,CID_MAP!A:D,4,0))</f>
        <v>uni7FEB-JP90-JP</v>
      </c>
    </row>
    <row r="3170" spans="1:7" ht="25.05" customHeight="1" x14ac:dyDescent="0.7">
      <c r="A3170" s="6" t="s">
        <v>68686</v>
      </c>
      <c r="B3170" s="3" t="s">
        <v>66328</v>
      </c>
      <c r="C3170" s="3" t="str">
        <f t="shared" si="47"/>
        <v>翫</v>
      </c>
      <c r="D3170" s="3" t="s">
        <v>65957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32069</v>
      </c>
      <c r="G3170" s="3" t="str">
        <f>IFERROR(VLOOKUP(F3170,New_Glyph!E:G,3,0),VLOOKUP(F3170,CID_MAP!A:D,4,0))</f>
        <v>uni7FEB-JP</v>
      </c>
    </row>
    <row r="3171" spans="1:7" ht="25.05" customHeight="1" x14ac:dyDescent="0.7">
      <c r="A3171" s="6" t="s">
        <v>68687</v>
      </c>
      <c r="B3171" s="3" t="s">
        <v>66331</v>
      </c>
      <c r="C3171" s="3" t="str">
        <f t="shared" si="47"/>
        <v>翬</v>
      </c>
      <c r="D3171" s="3" t="s">
        <v>66535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32072</v>
      </c>
      <c r="G3171" s="3" t="str">
        <f>IFERROR(VLOOKUP(F3171,New_Glyph!E:G,3,0),VLOOKUP(F3171,CID_MAP!A:D,4,0))</f>
        <v>uni7FEC-JP</v>
      </c>
    </row>
    <row r="3172" spans="1:7" ht="25.05" customHeight="1" x14ac:dyDescent="0.7">
      <c r="A3172" s="6" t="s">
        <v>68688</v>
      </c>
      <c r="B3172" s="3" t="s">
        <v>66331</v>
      </c>
      <c r="C3172" s="3" t="str">
        <f t="shared" si="47"/>
        <v>翰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61915</v>
      </c>
      <c r="G3172" s="3" t="str">
        <f>IFERROR(VLOOKUP(F3172,New_Glyph!E:G,3,0),VLOOKUP(F3172,CID_MAP!A:D,4,0))</f>
        <v>uni7FF0-JP90-JP</v>
      </c>
    </row>
    <row r="3173" spans="1:7" ht="25.05" customHeight="1" x14ac:dyDescent="0.7">
      <c r="A3173" s="6" t="s">
        <v>68688</v>
      </c>
      <c r="B3173" s="3" t="s">
        <v>66328</v>
      </c>
      <c r="C3173" s="3" t="str">
        <f t="shared" si="47"/>
        <v>翰</v>
      </c>
      <c r="D3173" s="3" t="s">
        <v>65957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32082</v>
      </c>
      <c r="G3173" s="3" t="str">
        <f>IFERROR(VLOOKUP(F3173,New_Glyph!E:G,3,0),VLOOKUP(F3173,CID_MAP!A:D,4,0))</f>
        <v>uni7FF0-JP</v>
      </c>
    </row>
    <row r="3174" spans="1:7" ht="25.05" customHeight="1" x14ac:dyDescent="0.7">
      <c r="A3174" s="6" t="s">
        <v>68689</v>
      </c>
      <c r="B3174" s="3" t="s">
        <v>66341</v>
      </c>
      <c r="C3174" s="3" t="str">
        <f t="shared" si="47"/>
        <v>翳</v>
      </c>
      <c r="D3174" s="3" t="s">
        <v>65957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32089</v>
      </c>
      <c r="G3174" s="3" t="str">
        <f>IFERROR(VLOOKUP(F3174,New_Glyph!E:G,3,0),VLOOKUP(F3174,CID_MAP!A:D,4,0))</f>
        <v>uni7FF3-JP</v>
      </c>
    </row>
    <row r="3175" spans="1:7" ht="25.05" customHeight="1" x14ac:dyDescent="0.7">
      <c r="A3175" s="6" t="s">
        <v>68690</v>
      </c>
      <c r="B3175" s="3" t="s">
        <v>66341</v>
      </c>
      <c r="C3175" s="3" t="str">
        <f t="shared" si="47"/>
        <v>翹</v>
      </c>
      <c r="D3175" s="3" t="s">
        <v>65957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32102</v>
      </c>
      <c r="G3175" s="3" t="str">
        <f>IFERROR(VLOOKUP(F3175,New_Glyph!E:G,3,0),VLOOKUP(F3175,CID_MAP!A:D,4,0))</f>
        <v>uni7FF9-JP</v>
      </c>
    </row>
    <row r="3176" spans="1:7" ht="25.05" customHeight="1" x14ac:dyDescent="0.7">
      <c r="A3176" s="6" t="s">
        <v>68691</v>
      </c>
      <c r="B3176" s="3" t="s">
        <v>66328</v>
      </c>
      <c r="C3176" s="3" t="str">
        <f t="shared" si="47"/>
        <v>翺</v>
      </c>
      <c r="D3176" s="3" t="s">
        <v>66535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32104</v>
      </c>
      <c r="G3176" s="3" t="str">
        <f>IFERROR(VLOOKUP(F3176,New_Glyph!E:G,3,0),VLOOKUP(F3176,CID_MAP!A:D,4,0))</f>
        <v>uni7FFA-JP</v>
      </c>
    </row>
    <row r="3177" spans="1:7" ht="25.05" customHeight="1" x14ac:dyDescent="0.7">
      <c r="A3177" s="6" t="s">
        <v>68692</v>
      </c>
      <c r="B3177" s="3" t="s">
        <v>66331</v>
      </c>
      <c r="C3177" s="3" t="str">
        <f t="shared" si="47"/>
        <v>翻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32107</v>
      </c>
      <c r="G3177" s="3" t="str">
        <f>IFERROR(VLOOKUP(F3177,New_Glyph!E:G,3,0),VLOOKUP(F3177,CID_MAP!A:D,4,0))</f>
        <v>uni7FFB-JP</v>
      </c>
    </row>
    <row r="3178" spans="1:7" ht="25.05" customHeight="1" x14ac:dyDescent="0.7">
      <c r="A3178" s="6" t="s">
        <v>68692</v>
      </c>
      <c r="B3178" s="3" t="s">
        <v>66328</v>
      </c>
      <c r="C3178" s="3" t="str">
        <f t="shared" si="47"/>
        <v>翻</v>
      </c>
      <c r="D3178" s="3" t="s">
        <v>65957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62565</v>
      </c>
      <c r="G3178" s="3" t="str">
        <f>IFERROR(VLOOKUP(F3178,New_Glyph!E:G,3,0),VLOOKUP(F3178,CID_MAP!A:D,4,0))</f>
        <v>uni7FFBuE0101-JP</v>
      </c>
    </row>
    <row r="3179" spans="1:7" ht="25.05" customHeight="1" x14ac:dyDescent="0.7">
      <c r="A3179" s="6" t="s">
        <v>68693</v>
      </c>
      <c r="B3179" s="3" t="s">
        <v>66328</v>
      </c>
      <c r="C3179" s="3" t="str">
        <f t="shared" si="47"/>
        <v>翼</v>
      </c>
      <c r="D3179" s="3" t="s">
        <v>65957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32108</v>
      </c>
      <c r="G3179" s="3" t="str">
        <f>IFERROR(VLOOKUP(F3179,New_Glyph!E:G,3,0),VLOOKUP(F3179,CID_MAP!A:D,4,0))</f>
        <v>uni7FFC-JP</v>
      </c>
    </row>
    <row r="3180" spans="1:7" ht="25.05" customHeight="1" x14ac:dyDescent="0.7">
      <c r="A3180" s="6" t="s">
        <v>68693</v>
      </c>
      <c r="B3180" s="3" t="s">
        <v>66091</v>
      </c>
      <c r="C3180" s="3" t="str">
        <f t="shared" si="47"/>
        <v>翼</v>
      </c>
      <c r="D3180" s="3" t="s">
        <v>65957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62566</v>
      </c>
      <c r="G3180" s="3" t="str">
        <f>IFERROR(VLOOKUP(F3180,New_Glyph!E:G,3,0),VLOOKUP(F3180,CID_MAP!A:D,4,0))</f>
        <v>uni7FFCuE0101-JP</v>
      </c>
    </row>
    <row r="3181" spans="1:7" ht="25.05" customHeight="1" x14ac:dyDescent="0.7">
      <c r="A3181" s="6" t="s">
        <v>68694</v>
      </c>
      <c r="B3181" s="3" t="s">
        <v>66341</v>
      </c>
      <c r="C3181" s="3" t="str">
        <f t="shared" si="47"/>
        <v>翾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32114</v>
      </c>
      <c r="G3181" s="3" t="str">
        <f>IFERROR(VLOOKUP(F3181,New_Glyph!E:G,3,0),VLOOKUP(F3181,CID_MAP!A:D,4,0))</f>
        <v>uni7FFE-JP</v>
      </c>
    </row>
    <row r="3182" spans="1:7" ht="25.05" customHeight="1" x14ac:dyDescent="0.7">
      <c r="A3182" s="6" t="s">
        <v>68695</v>
      </c>
      <c r="B3182" s="3" t="s">
        <v>66331</v>
      </c>
      <c r="C3182" s="3" t="str">
        <f t="shared" ref="C3182:C3246" si="48">_xlfn.UNICHAR(HEX2DEC(A3182))</f>
        <v>耀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32118</v>
      </c>
      <c r="G3182" s="3" t="str">
        <f>IFERROR(VLOOKUP(F3182,New_Glyph!E:G,3,0),VLOOKUP(F3182,CID_MAP!A:D,4,0))</f>
        <v>uni8000-JP</v>
      </c>
    </row>
    <row r="3183" spans="1:7" ht="25.05" customHeight="1" x14ac:dyDescent="0.7">
      <c r="A3183" s="6" t="s">
        <v>68695</v>
      </c>
      <c r="B3183" s="3" t="s">
        <v>66328</v>
      </c>
      <c r="C3183" s="3" t="str">
        <f t="shared" si="48"/>
        <v>耀</v>
      </c>
      <c r="D3183" s="3" t="s">
        <v>65957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62568</v>
      </c>
      <c r="G3183" s="3" t="str">
        <f>IFERROR(VLOOKUP(F3183,New_Glyph!E:G,3,0),VLOOKUP(F3183,CID_MAP!A:D,4,0))</f>
        <v>uni8000uE0101-JP</v>
      </c>
    </row>
    <row r="3184" spans="1:7" ht="25.05" customHeight="1" x14ac:dyDescent="0.7">
      <c r="A3184" s="6" t="s">
        <v>68696</v>
      </c>
      <c r="B3184" s="3" t="s">
        <v>66331</v>
      </c>
      <c r="C3184" s="3" t="str">
        <f t="shared" si="48"/>
        <v>考</v>
      </c>
      <c r="D3184" s="3" t="s">
        <v>65957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32124</v>
      </c>
      <c r="G3184" s="3" t="str">
        <f>IFERROR(VLOOKUP(F3184,New_Glyph!E:G,3,0),VLOOKUP(F3184,CID_MAP!A:D,4,0))</f>
        <v>uni8003-JP</v>
      </c>
    </row>
    <row r="3185" spans="1:7" ht="25.05" customHeight="1" x14ac:dyDescent="0.7">
      <c r="A3185" s="6" t="s">
        <v>68696</v>
      </c>
      <c r="B3185" s="3" t="s">
        <v>66328</v>
      </c>
      <c r="C3185" s="3" t="str">
        <f t="shared" si="48"/>
        <v>考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62569</v>
      </c>
      <c r="G3185" s="3" t="str">
        <f>IFERROR(VLOOKUP(F3185,New_Glyph!E:G,3,0),VLOOKUP(F3185,CID_MAP!A:D,4,0))</f>
        <v>uni8003uE0101-JP</v>
      </c>
    </row>
    <row r="3186" spans="1:7" ht="25.05" customHeight="1" x14ac:dyDescent="0.7">
      <c r="A3186" s="6" t="s">
        <v>68697</v>
      </c>
      <c r="B3186" s="3" t="s">
        <v>66413</v>
      </c>
      <c r="C3186" s="3" t="str">
        <f t="shared" si="48"/>
        <v>者</v>
      </c>
      <c r="D3186" s="3" t="s">
        <v>66125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32128</v>
      </c>
      <c r="G3186" s="3" t="str">
        <f>IFERROR(VLOOKUP(F3186,New_Glyph!E:G,3,0),VLOOKUP(F3186,CID_MAP!A:D,4,0))</f>
        <v>uni8005-JP</v>
      </c>
    </row>
    <row r="3187" spans="1:7" ht="25.05" customHeight="1" x14ac:dyDescent="0.7">
      <c r="A3187" s="6" t="s">
        <v>68697</v>
      </c>
      <c r="B3187" s="3" t="s">
        <v>68698</v>
      </c>
      <c r="C3187" s="3" t="str">
        <f t="shared" si="48"/>
        <v>者</v>
      </c>
      <c r="D3187" s="3" t="s">
        <v>66125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58882</v>
      </c>
      <c r="G3187" s="3" t="str">
        <f>IFERROR(VLOOKUP(F3187,New_Glyph!E:G,3,0),VLOOKUP(F3187,CID_MAP!A:D,4,0))</f>
        <v>uniFA5B-JP</v>
      </c>
    </row>
    <row r="3188" spans="1:7" ht="25.05" customHeight="1" x14ac:dyDescent="0.7">
      <c r="A3188" s="6" t="s">
        <v>68697</v>
      </c>
      <c r="B3188" s="3" t="s">
        <v>66331</v>
      </c>
      <c r="C3188" s="3" t="str">
        <f t="shared" si="48"/>
        <v>者</v>
      </c>
      <c r="D3188" s="3" t="s">
        <v>65957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32128</v>
      </c>
      <c r="G3188" s="3" t="str">
        <f>IFERROR(VLOOKUP(F3188,New_Glyph!E:G,3,0),VLOOKUP(F3188,CID_MAP!A:D,4,0))</f>
        <v>uni8005-JP</v>
      </c>
    </row>
    <row r="3189" spans="1:7" ht="25.05" customHeight="1" x14ac:dyDescent="0.7">
      <c r="A3189" s="6" t="s">
        <v>68697</v>
      </c>
      <c r="B3189" s="3" t="s">
        <v>66328</v>
      </c>
      <c r="C3189" s="3" t="str">
        <f t="shared" si="48"/>
        <v>者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58882</v>
      </c>
      <c r="G3189" s="3" t="str">
        <f>IFERROR(VLOOKUP(F3189,New_Glyph!E:G,3,0),VLOOKUP(F3189,CID_MAP!A:D,4,0))</f>
        <v>uniFA5B-JP</v>
      </c>
    </row>
    <row r="3190" spans="1:7" ht="25.05" customHeight="1" x14ac:dyDescent="0.7">
      <c r="A3190" s="6" t="s">
        <v>68699</v>
      </c>
      <c r="B3190" s="3" t="s">
        <v>66328</v>
      </c>
      <c r="C3190" s="3" t="str">
        <f t="shared" si="48"/>
        <v>耒</v>
      </c>
      <c r="D3190" s="3" t="s">
        <v>65957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62570</v>
      </c>
      <c r="G3190" s="3" t="str">
        <f>IFERROR(VLOOKUP(F3190,New_Glyph!E:G,3,0),VLOOKUP(F3190,CID_MAP!A:D,4,0))</f>
        <v>uni8012uE0101-JP</v>
      </c>
    </row>
    <row r="3191" spans="1:7" ht="25.05" customHeight="1" x14ac:dyDescent="0.7">
      <c r="A3191" s="6" t="s">
        <v>68700</v>
      </c>
      <c r="B3191" s="3" t="s">
        <v>66331</v>
      </c>
      <c r="C3191" s="3" t="str">
        <f t="shared" si="48"/>
        <v>耕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32153</v>
      </c>
      <c r="G3191" s="3" t="str">
        <f>IFERROR(VLOOKUP(F3191,New_Glyph!E:G,3,0),VLOOKUP(F3191,CID_MAP!A:D,4,0))</f>
        <v>uni8015-JP</v>
      </c>
    </row>
    <row r="3192" spans="1:7" ht="25.05" customHeight="1" x14ac:dyDescent="0.7">
      <c r="A3192" s="6" t="s">
        <v>68700</v>
      </c>
      <c r="B3192" s="3" t="s">
        <v>66328</v>
      </c>
      <c r="C3192" s="3" t="str">
        <f t="shared" si="48"/>
        <v>耕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62571</v>
      </c>
      <c r="G3192" s="3" t="str">
        <f>IFERROR(VLOOKUP(F3192,New_Glyph!E:G,3,0),VLOOKUP(F3192,CID_MAP!A:D,4,0))</f>
        <v>uni8015uE0101-JP</v>
      </c>
    </row>
    <row r="3193" spans="1:7" ht="25.05" customHeight="1" x14ac:dyDescent="0.7">
      <c r="A3193" s="6" t="s">
        <v>68701</v>
      </c>
      <c r="B3193" s="3" t="s">
        <v>66341</v>
      </c>
      <c r="C3193" s="3" t="str">
        <f t="shared" si="48"/>
        <v>耖</v>
      </c>
      <c r="D3193" s="3" t="s">
        <v>66339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32154</v>
      </c>
      <c r="G3193" s="3" t="str">
        <f>IFERROR(VLOOKUP(F3193,New_Glyph!E:G,3,0),VLOOKUP(F3193,CID_MAP!A:D,4,0))</f>
        <v>uni8016-JP</v>
      </c>
    </row>
    <row r="3194" spans="1:7" ht="25.05" customHeight="1" x14ac:dyDescent="0.7">
      <c r="A3194" s="6" t="s">
        <v>68702</v>
      </c>
      <c r="B3194" s="3" t="s">
        <v>66331</v>
      </c>
      <c r="C3194" s="3" t="str">
        <f t="shared" si="48"/>
        <v>耗</v>
      </c>
      <c r="D3194" s="3" t="s">
        <v>65957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32157</v>
      </c>
      <c r="G3194" s="3" t="str">
        <f>IFERROR(VLOOKUP(F3194,New_Glyph!E:G,3,0),VLOOKUP(F3194,CID_MAP!A:D,4,0))</f>
        <v>uni8017-JP</v>
      </c>
    </row>
    <row r="3195" spans="1:7" ht="25.05" customHeight="1" x14ac:dyDescent="0.7">
      <c r="A3195" s="6" t="s">
        <v>68702</v>
      </c>
      <c r="B3195" s="3" t="s">
        <v>66328</v>
      </c>
      <c r="C3195" s="3" t="str">
        <f t="shared" si="48"/>
        <v>耗</v>
      </c>
      <c r="D3195" s="3" t="s">
        <v>65957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62572</v>
      </c>
      <c r="G3195" s="3" t="str">
        <f>IFERROR(VLOOKUP(F3195,New_Glyph!E:G,3,0),VLOOKUP(F3195,CID_MAP!A:D,4,0))</f>
        <v>uni8017uE0101-JP</v>
      </c>
    </row>
    <row r="3196" spans="1:7" ht="25.05" customHeight="1" x14ac:dyDescent="0.7">
      <c r="A3196" s="6" t="s">
        <v>68703</v>
      </c>
      <c r="B3196" s="3" t="s">
        <v>66341</v>
      </c>
      <c r="C3196" s="3" t="str">
        <f t="shared" si="48"/>
        <v>耘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32158</v>
      </c>
      <c r="G3196" s="3" t="str">
        <f>IFERROR(VLOOKUP(F3196,New_Glyph!E:G,3,0),VLOOKUP(F3196,CID_MAP!A:D,4,0))</f>
        <v>uni8018-JP</v>
      </c>
    </row>
    <row r="3197" spans="1:7" ht="25.05" customHeight="1" x14ac:dyDescent="0.7">
      <c r="A3197" s="6" t="s">
        <v>68704</v>
      </c>
      <c r="B3197" s="3" t="s">
        <v>66341</v>
      </c>
      <c r="C3197" s="3" t="str">
        <f t="shared" si="48"/>
        <v>耙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32161</v>
      </c>
      <c r="G3197" s="3" t="str">
        <f>IFERROR(VLOOKUP(F3197,New_Glyph!E:G,3,0),VLOOKUP(F3197,CID_MAP!A:D,4,0))</f>
        <v>uni8019-JP</v>
      </c>
    </row>
    <row r="3198" spans="1:7" ht="25.05" customHeight="1" x14ac:dyDescent="0.7">
      <c r="A3198" s="6" t="s">
        <v>68705</v>
      </c>
      <c r="B3198" s="3" t="s">
        <v>66341</v>
      </c>
      <c r="C3198" s="3" t="str">
        <f t="shared" si="48"/>
        <v>耜</v>
      </c>
      <c r="D3198" s="3" t="s">
        <v>65957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32167</v>
      </c>
      <c r="G3198" s="3" t="str">
        <f>IFERROR(VLOOKUP(F3198,New_Glyph!E:G,3,0),VLOOKUP(F3198,CID_MAP!A:D,4,0))</f>
        <v>uni801C-JP</v>
      </c>
    </row>
    <row r="3199" spans="1:7" ht="25.05" customHeight="1" x14ac:dyDescent="0.7">
      <c r="A3199" s="6" t="s">
        <v>68706</v>
      </c>
      <c r="B3199" s="3" t="s">
        <v>66341</v>
      </c>
      <c r="C3199" s="3" t="str">
        <f t="shared" si="48"/>
        <v>耡</v>
      </c>
      <c r="D3199" s="3" t="s">
        <v>65957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32178</v>
      </c>
      <c r="G3199" s="3" t="str">
        <f>IFERROR(VLOOKUP(F3199,New_Glyph!E:G,3,0),VLOOKUP(F3199,CID_MAP!A:D,4,0))</f>
        <v>uni8021-JP</v>
      </c>
    </row>
    <row r="3200" spans="1:7" ht="25.05" customHeight="1" x14ac:dyDescent="0.7">
      <c r="A3200" s="6" t="s">
        <v>68707</v>
      </c>
      <c r="B3200" s="3" t="s">
        <v>66341</v>
      </c>
      <c r="C3200" s="3" t="str">
        <f t="shared" si="48"/>
        <v>耨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32191</v>
      </c>
      <c r="G3200" s="3" t="str">
        <f>IFERROR(VLOOKUP(F3200,New_Glyph!E:G,3,0),VLOOKUP(F3200,CID_MAP!A:D,4,0))</f>
        <v>uni8028-JP</v>
      </c>
    </row>
    <row r="3201" spans="1:7" ht="25.05" customHeight="1" x14ac:dyDescent="0.7">
      <c r="A3201" s="6" t="s">
        <v>68708</v>
      </c>
      <c r="B3201" s="3" t="s">
        <v>66341</v>
      </c>
      <c r="C3201" s="3" t="str">
        <f t="shared" si="48"/>
        <v>耰</v>
      </c>
      <c r="D3201" s="3" t="s">
        <v>66339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32211</v>
      </c>
      <c r="G3201" s="3" t="str">
        <f>IFERROR(VLOOKUP(F3201,New_Glyph!E:G,3,0),VLOOKUP(F3201,CID_MAP!A:D,4,0))</f>
        <v>uni8030-JP</v>
      </c>
    </row>
    <row r="3202" spans="1:7" ht="25.05" customHeight="1" x14ac:dyDescent="0.7">
      <c r="A3202" s="6" t="s">
        <v>68709</v>
      </c>
      <c r="B3202" s="3" t="s">
        <v>66331</v>
      </c>
      <c r="C3202" s="3" t="str">
        <f t="shared" si="48"/>
        <v>耶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32225</v>
      </c>
      <c r="G3202" s="3" t="str">
        <f>IFERROR(VLOOKUP(F3202,New_Glyph!E:G,3,0),VLOOKUP(F3202,CID_MAP!A:D,4,0))</f>
        <v>uni8036-JP</v>
      </c>
    </row>
    <row r="3203" spans="1:7" ht="25.05" customHeight="1" x14ac:dyDescent="0.7">
      <c r="A3203" s="6" t="s">
        <v>68709</v>
      </c>
      <c r="B3203" s="3" t="s">
        <v>66328</v>
      </c>
      <c r="C3203" s="3" t="str">
        <f t="shared" si="48"/>
        <v>耶</v>
      </c>
      <c r="D3203" s="3" t="s">
        <v>65957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62573</v>
      </c>
      <c r="G3203" s="3" t="str">
        <f>IFERROR(VLOOKUP(F3203,New_Glyph!E:G,3,0),VLOOKUP(F3203,CID_MAP!A:D,4,0))</f>
        <v>uni8036uE0101-JP</v>
      </c>
    </row>
    <row r="3204" spans="1:7" ht="25.05" customHeight="1" x14ac:dyDescent="0.7">
      <c r="A3204" s="6" t="s">
        <v>68710</v>
      </c>
      <c r="B3204" s="3" t="s">
        <v>66341</v>
      </c>
      <c r="C3204" s="3" t="str">
        <f t="shared" si="48"/>
        <v>耷</v>
      </c>
      <c r="D3204" s="3" t="s">
        <v>65957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32227</v>
      </c>
      <c r="G3204" s="3" t="str">
        <f>IFERROR(VLOOKUP(F3204,New_Glyph!E:G,3,0),VLOOKUP(F3204,CID_MAP!A:D,4,0))</f>
        <v>uni8037-CN</v>
      </c>
    </row>
    <row r="3205" spans="1:7" ht="25.05" customHeight="1" x14ac:dyDescent="0.7">
      <c r="A3205" s="6" t="s">
        <v>68711</v>
      </c>
      <c r="B3205" s="3" t="s">
        <v>66341</v>
      </c>
      <c r="C3205" s="3" t="str">
        <f t="shared" si="48"/>
        <v>耽</v>
      </c>
      <c r="D3205" s="3" t="s">
        <v>65957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32239</v>
      </c>
      <c r="G3205" s="3" t="str">
        <f>IFERROR(VLOOKUP(F3205,New_Glyph!E:G,3,0),VLOOKUP(F3205,CID_MAP!A:D,4,0))</f>
        <v>uni803D-JP</v>
      </c>
    </row>
    <row r="3206" spans="1:7" ht="25.05" customHeight="1" x14ac:dyDescent="0.7">
      <c r="A3206" s="6" t="s">
        <v>68712</v>
      </c>
      <c r="B3206" s="3" t="s">
        <v>66331</v>
      </c>
      <c r="C3206" s="3" t="str">
        <f t="shared" si="48"/>
        <v>聖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32285</v>
      </c>
      <c r="G3206" s="3" t="str">
        <f>IFERROR(VLOOKUP(F3206,New_Glyph!E:G,3,0),VLOOKUP(F3206,CID_MAP!A:D,4,0))</f>
        <v>uni8056-JP</v>
      </c>
    </row>
    <row r="3207" spans="1:7" ht="25.05" customHeight="1" x14ac:dyDescent="0.7">
      <c r="A3207" s="6" t="s">
        <v>68713</v>
      </c>
      <c r="B3207" s="3" t="s">
        <v>66331</v>
      </c>
      <c r="C3207" s="3" t="str">
        <f t="shared" si="48"/>
        <v>聚</v>
      </c>
      <c r="D3207" s="3" t="s">
        <v>66339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32294</v>
      </c>
      <c r="G3207" s="3" t="str">
        <f>IFERROR(VLOOKUP(F3207,New_Glyph!E:G,3,0),VLOOKUP(F3207,CID_MAP!A:D,4,0))</f>
        <v>uni805A-JP</v>
      </c>
    </row>
    <row r="3208" spans="1:7" ht="25.05" customHeight="1" x14ac:dyDescent="0.7">
      <c r="A3208" s="6" t="s">
        <v>68714</v>
      </c>
      <c r="B3208" s="3" t="s">
        <v>66331</v>
      </c>
      <c r="C3208" s="3" t="str">
        <f t="shared" si="48"/>
        <v>聟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32306</v>
      </c>
      <c r="G3208" s="3" t="str">
        <f>IFERROR(VLOOKUP(F3208,New_Glyph!E:G,3,0),VLOOKUP(F3208,CID_MAP!A:D,4,0))</f>
        <v>uni805F-JP</v>
      </c>
    </row>
    <row r="3209" spans="1:7" ht="25.05" customHeight="1" x14ac:dyDescent="0.7">
      <c r="A3209" s="6" t="s">
        <v>68715</v>
      </c>
      <c r="B3209" s="3" t="s">
        <v>66341</v>
      </c>
      <c r="C3209" s="3" t="str">
        <f t="shared" si="48"/>
        <v>聠</v>
      </c>
      <c r="D3209" s="3" t="s">
        <v>65957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32307</v>
      </c>
      <c r="G3209" s="3" t="str">
        <f>IFERROR(VLOOKUP(F3209,New_Glyph!E:G,3,0),VLOOKUP(F3209,CID_MAP!A:D,4,0))</f>
        <v>uni8060-JP</v>
      </c>
    </row>
    <row r="3210" spans="1:7" ht="25.05" customHeight="1" x14ac:dyDescent="0.7">
      <c r="A3210" s="6" t="s">
        <v>68716</v>
      </c>
      <c r="B3210" s="3" t="s">
        <v>66331</v>
      </c>
      <c r="C3210" s="3" t="str">
        <f t="shared" si="48"/>
        <v>聰</v>
      </c>
      <c r="D3210" s="3" t="s">
        <v>65957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32339</v>
      </c>
      <c r="G3210" s="3" t="str">
        <f>IFERROR(VLOOKUP(F3210,New_Glyph!E:G,3,0),VLOOKUP(F3210,CID_MAP!A:D,4,0))</f>
        <v>uni8070-JP</v>
      </c>
    </row>
    <row r="3211" spans="1:7" ht="25.05" customHeight="1" x14ac:dyDescent="0.7">
      <c r="A3211" s="6" t="s">
        <v>68717</v>
      </c>
      <c r="B3211" s="3" t="s">
        <v>66341</v>
      </c>
      <c r="C3211" s="3" t="str">
        <f t="shared" si="48"/>
        <v>聲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32346</v>
      </c>
      <c r="G3211" s="3" t="str">
        <f>IFERROR(VLOOKUP(F3211,New_Glyph!E:G,3,0),VLOOKUP(F3211,CID_MAP!A:D,4,0))</f>
        <v>uni8072-JP</v>
      </c>
    </row>
    <row r="3212" spans="1:7" ht="25.05" customHeight="1" x14ac:dyDescent="0.7">
      <c r="A3212" s="6" t="s">
        <v>68718</v>
      </c>
      <c r="B3212" s="3" t="s">
        <v>66331</v>
      </c>
      <c r="C3212" s="3" t="str">
        <f t="shared" si="48"/>
        <v>聳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32349</v>
      </c>
      <c r="G3212" s="3" t="str">
        <f>IFERROR(VLOOKUP(F3212,New_Glyph!E:G,3,0),VLOOKUP(F3212,CID_MAP!A:D,4,0))</f>
        <v>uni8073-JP</v>
      </c>
    </row>
    <row r="3213" spans="1:7" ht="25.05" customHeight="1" x14ac:dyDescent="0.7">
      <c r="A3213" s="6" t="s">
        <v>68719</v>
      </c>
      <c r="B3213" s="3" t="s">
        <v>66331</v>
      </c>
      <c r="C3213" s="3" t="str">
        <f t="shared" si="48"/>
        <v>聴</v>
      </c>
      <c r="D3213" s="3" t="s">
        <v>65957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32351</v>
      </c>
      <c r="G3213" s="3" t="str">
        <f>IFERROR(VLOOKUP(F3213,New_Glyph!E:G,3,0),VLOOKUP(F3213,CID_MAP!A:D,4,0))</f>
        <v>uni8074-JP</v>
      </c>
    </row>
    <row r="3214" spans="1:7" ht="25.05" customHeight="1" x14ac:dyDescent="0.7">
      <c r="A3214" s="6" t="s">
        <v>68719</v>
      </c>
      <c r="B3214" s="3" t="s">
        <v>66328</v>
      </c>
      <c r="C3214" s="3" t="str">
        <f t="shared" si="48"/>
        <v>聴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62582</v>
      </c>
      <c r="G3214" s="3" t="str">
        <f>IFERROR(VLOOKUP(F3214,New_Glyph!E:G,3,0),VLOOKUP(F3214,CID_MAP!A:D,4,0))</f>
        <v>uni8074uE0101-JP</v>
      </c>
    </row>
    <row r="3215" spans="1:7" ht="25.05" customHeight="1" x14ac:dyDescent="0.7">
      <c r="A3215" s="6" t="s">
        <v>68720</v>
      </c>
      <c r="B3215" s="3" t="s">
        <v>66331</v>
      </c>
      <c r="C3215" s="3" t="str">
        <f t="shared" si="48"/>
        <v>聶</v>
      </c>
      <c r="D3215" s="3" t="s">
        <v>65957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32355</v>
      </c>
      <c r="G3215" s="3" t="str">
        <f>IFERROR(VLOOKUP(F3215,New_Glyph!E:G,3,0),VLOOKUP(F3215,CID_MAP!A:D,4,0))</f>
        <v>uni8076-JP</v>
      </c>
    </row>
    <row r="3216" spans="1:7" ht="25.05" customHeight="1" x14ac:dyDescent="0.7">
      <c r="A3216" s="6" t="s">
        <v>68720</v>
      </c>
      <c r="B3216" s="3" t="s">
        <v>66328</v>
      </c>
      <c r="C3216" s="3" t="str">
        <f t="shared" si="48"/>
        <v>聶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62583</v>
      </c>
      <c r="G3216" s="3" t="str">
        <f>IFERROR(VLOOKUP(F3216,New_Glyph!E:G,3,0),VLOOKUP(F3216,CID_MAP!A:D,4,0))</f>
        <v>uni8076uE0101-JP</v>
      </c>
    </row>
    <row r="3217" spans="1:7" ht="25.05" customHeight="1" x14ac:dyDescent="0.7">
      <c r="A3217" s="6" t="s">
        <v>68721</v>
      </c>
      <c r="B3217" s="3" t="s">
        <v>66331</v>
      </c>
      <c r="C3217" s="3" t="str">
        <f t="shared" si="48"/>
        <v>職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32358</v>
      </c>
      <c r="G3217" s="3" t="str">
        <f>IFERROR(VLOOKUP(F3217,New_Glyph!E:G,3,0),VLOOKUP(F3217,CID_MAP!A:D,4,0))</f>
        <v>uni8077-JP</v>
      </c>
    </row>
    <row r="3218" spans="1:7" ht="25.05" customHeight="1" x14ac:dyDescent="0.7">
      <c r="A3218" s="6" t="s">
        <v>68721</v>
      </c>
      <c r="B3218" s="3" t="s">
        <v>66329</v>
      </c>
      <c r="C3218" s="3" t="str">
        <f t="shared" si="48"/>
        <v>職</v>
      </c>
      <c r="D3218" s="3" t="s">
        <v>65957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62584</v>
      </c>
      <c r="G3218" s="3" t="str">
        <f>IFERROR(VLOOKUP(F3218,New_Glyph!E:G,3,0),VLOOKUP(F3218,CID_MAP!A:D,4,0))</f>
        <v>uni8077uE0101-JP</v>
      </c>
    </row>
    <row r="3219" spans="1:7" ht="25.05" customHeight="1" x14ac:dyDescent="0.7">
      <c r="A3219" s="6" t="s">
        <v>68722</v>
      </c>
      <c r="B3219" s="3" t="s">
        <v>66341</v>
      </c>
      <c r="C3219" s="3" t="str">
        <f t="shared" si="48"/>
        <v>聹</v>
      </c>
      <c r="D3219" s="3" t="s">
        <v>65957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32363</v>
      </c>
      <c r="G3219" s="3" t="str">
        <f>IFERROR(VLOOKUP(F3219,New_Glyph!E:G,3,0),VLOOKUP(F3219,CID_MAP!A:D,4,0))</f>
        <v>uni8079-JP</v>
      </c>
    </row>
    <row r="3220" spans="1:7" ht="25.05" customHeight="1" x14ac:dyDescent="0.7">
      <c r="A3220" s="6" t="s">
        <v>68723</v>
      </c>
      <c r="B3220" s="3" t="s">
        <v>66341</v>
      </c>
      <c r="C3220" s="3" t="str">
        <f t="shared" si="48"/>
        <v>聽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32371</v>
      </c>
      <c r="G3220" s="3" t="str">
        <f>IFERROR(VLOOKUP(F3220,New_Glyph!E:G,3,0),VLOOKUP(F3220,CID_MAP!A:D,4,0))</f>
        <v>uni807D-JP</v>
      </c>
    </row>
    <row r="3221" spans="1:7" ht="25.05" customHeight="1" x14ac:dyDescent="0.7">
      <c r="A3221" s="6" t="s">
        <v>68724</v>
      </c>
      <c r="B3221" s="3" t="s">
        <v>66331</v>
      </c>
      <c r="C3221" s="3" t="str">
        <f t="shared" si="48"/>
        <v>聾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32375</v>
      </c>
      <c r="G3221" s="3" t="str">
        <f>IFERROR(VLOOKUP(F3221,New_Glyph!E:G,3,0),VLOOKUP(F3221,CID_MAP!A:D,4,0))</f>
        <v>uni807E-JP</v>
      </c>
    </row>
    <row r="3222" spans="1:7" ht="25.05" customHeight="1" x14ac:dyDescent="0.7">
      <c r="A3222" s="6" t="s">
        <v>68725</v>
      </c>
      <c r="B3222" s="3" t="s">
        <v>66341</v>
      </c>
      <c r="C3222" s="3" t="str">
        <f t="shared" si="48"/>
        <v>肁</v>
      </c>
      <c r="D3222" s="3" t="s">
        <v>66339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32381</v>
      </c>
      <c r="G3222" s="3" t="str">
        <f>IFERROR(VLOOKUP(F3222,New_Glyph!E:G,3,0),VLOOKUP(F3222,CID_MAP!A:D,4,0))</f>
        <v>uni8081-JP</v>
      </c>
    </row>
    <row r="3223" spans="1:7" ht="25.05" customHeight="1" x14ac:dyDescent="0.7">
      <c r="A3223" s="6" t="s">
        <v>68726</v>
      </c>
      <c r="B3223" s="3" t="s">
        <v>66341</v>
      </c>
      <c r="C3223" s="3" t="str">
        <f t="shared" si="48"/>
        <v>肅</v>
      </c>
      <c r="D3223" s="3" t="s">
        <v>65957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32387</v>
      </c>
      <c r="G3223" s="3" t="str">
        <f>IFERROR(VLOOKUP(F3223,New_Glyph!E:G,3,0),VLOOKUP(F3223,CID_MAP!A:D,4,0))</f>
        <v>uni8085-JP</v>
      </c>
    </row>
    <row r="3224" spans="1:7" ht="25.05" customHeight="1" x14ac:dyDescent="0.7">
      <c r="A3224" s="6" t="s">
        <v>68727</v>
      </c>
      <c r="B3224" s="3" t="s">
        <v>66331</v>
      </c>
      <c r="C3224" s="3" t="str">
        <f t="shared" si="48"/>
        <v>肇</v>
      </c>
      <c r="D3224" s="3" t="s">
        <v>65957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32391</v>
      </c>
      <c r="G3224" s="3" t="str">
        <f>IFERROR(VLOOKUP(F3224,New_Glyph!E:G,3,0),VLOOKUP(F3224,CID_MAP!A:D,4,0))</f>
        <v>uni8087-JP</v>
      </c>
    </row>
    <row r="3225" spans="1:7" ht="25.05" customHeight="1" x14ac:dyDescent="0.7">
      <c r="A3225" s="6" t="s">
        <v>68727</v>
      </c>
      <c r="B3225" s="3" t="s">
        <v>66328</v>
      </c>
      <c r="C3225" s="3" t="str">
        <f t="shared" si="48"/>
        <v>肇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62586</v>
      </c>
      <c r="G3225" s="3" t="str">
        <f>IFERROR(VLOOKUP(F3225,New_Glyph!E:G,3,0),VLOOKUP(F3225,CID_MAP!A:D,4,0))</f>
        <v>uni8087uE0101-JP</v>
      </c>
    </row>
    <row r="3226" spans="1:7" ht="25.05" customHeight="1" x14ac:dyDescent="0.7">
      <c r="A3226" s="6" t="s">
        <v>68728</v>
      </c>
      <c r="B3226" s="3" t="s">
        <v>66341</v>
      </c>
      <c r="C3226" s="3" t="str">
        <f t="shared" si="48"/>
        <v>肈</v>
      </c>
      <c r="D3226" s="3" t="s">
        <v>66339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32393</v>
      </c>
      <c r="G3226" s="3" t="str">
        <f>IFERROR(VLOOKUP(F3226,New_Glyph!E:G,3,0),VLOOKUP(F3226,CID_MAP!A:D,4,0))</f>
        <v>uni8088-JP</v>
      </c>
    </row>
    <row r="3227" spans="1:7" ht="25.05" customHeight="1" x14ac:dyDescent="0.7">
      <c r="A3227" s="6" t="s">
        <v>68729</v>
      </c>
      <c r="B3227" s="3" t="s">
        <v>66341</v>
      </c>
      <c r="C3227" s="3" t="str">
        <f t="shared" si="48"/>
        <v>肎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32403</v>
      </c>
      <c r="G3227" s="3" t="str">
        <f>IFERROR(VLOOKUP(F3227,New_Glyph!E:G,3,0),VLOOKUP(F3227,CID_MAP!A:D,4,0))</f>
        <v>uni808E-JP</v>
      </c>
    </row>
    <row r="3228" spans="1:7" ht="25.05" customHeight="1" x14ac:dyDescent="0.7">
      <c r="A3228" s="6" t="s">
        <v>68730</v>
      </c>
      <c r="B3228" s="3" t="s">
        <v>66341</v>
      </c>
      <c r="C3228" s="3" t="str">
        <f t="shared" si="48"/>
        <v>肓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32412</v>
      </c>
      <c r="G3228" s="3" t="str">
        <f>IFERROR(VLOOKUP(F3228,New_Glyph!E:G,3,0),VLOOKUP(F3228,CID_MAP!A:D,4,0))</f>
        <v>uni8093-JP</v>
      </c>
    </row>
    <row r="3229" spans="1:7" ht="25.05" customHeight="1" x14ac:dyDescent="0.7">
      <c r="A3229" s="6" t="s">
        <v>70778</v>
      </c>
      <c r="B3229" s="3" t="s">
        <v>65966</v>
      </c>
      <c r="C3229" s="3" t="str">
        <f t="shared" si="48"/>
        <v>肓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32413</v>
      </c>
      <c r="G3229" s="3" t="str">
        <f>IFERROR(VLOOKUP(F3229,New_Glyph!E:G,3,0),VLOOKUP(F3229,CID_MAP!A:D,4,0))</f>
        <v>uni8093-KR</v>
      </c>
    </row>
    <row r="3230" spans="1:7" ht="25.05" customHeight="1" x14ac:dyDescent="0.7">
      <c r="A3230" s="6" t="s">
        <v>68731</v>
      </c>
      <c r="B3230" s="3" t="s">
        <v>66331</v>
      </c>
      <c r="C3230" s="3" t="str">
        <f t="shared" si="48"/>
        <v>肖</v>
      </c>
      <c r="D3230" s="3" t="s">
        <v>65957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32420</v>
      </c>
      <c r="G3230" s="3" t="str">
        <f>IFERROR(VLOOKUP(F3230,New_Glyph!E:G,3,0),VLOOKUP(F3230,CID_MAP!A:D,4,0))</f>
        <v>uni8096-CN</v>
      </c>
    </row>
    <row r="3231" spans="1:7" ht="25.05" customHeight="1" x14ac:dyDescent="0.7">
      <c r="A3231" s="6" t="s">
        <v>68731</v>
      </c>
      <c r="B3231" s="3" t="s">
        <v>66328</v>
      </c>
      <c r="C3231" s="3" t="str">
        <f t="shared" si="48"/>
        <v>肖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62588</v>
      </c>
      <c r="G3231" s="3" t="str">
        <f>IFERROR(VLOOKUP(F3231,New_Glyph!E:G,3,0),VLOOKUP(F3231,CID_MAP!A:D,4,0))</f>
        <v>uni8096uE0101-JP</v>
      </c>
    </row>
    <row r="3232" spans="1:7" ht="25.05" customHeight="1" x14ac:dyDescent="0.7">
      <c r="A3232" s="6" t="s">
        <v>68732</v>
      </c>
      <c r="B3232" s="3" t="s">
        <v>66331</v>
      </c>
      <c r="C3232" s="3" t="str">
        <f t="shared" si="48"/>
        <v>肞</v>
      </c>
      <c r="D3232" s="3" t="s">
        <v>65957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32435</v>
      </c>
      <c r="G3232" s="3" t="str">
        <f>IFERROR(VLOOKUP(F3232,New_Glyph!E:G,3,0),VLOOKUP(F3232,CID_MAP!A:D,4,0))</f>
        <v>uni809E-JP</v>
      </c>
    </row>
    <row r="3233" spans="1:7" ht="25.05" customHeight="1" x14ac:dyDescent="0.7">
      <c r="A3233" s="6" t="s">
        <v>68732</v>
      </c>
      <c r="B3233" s="3" t="s">
        <v>66328</v>
      </c>
      <c r="C3233" s="3" t="str">
        <f t="shared" si="48"/>
        <v>肞</v>
      </c>
      <c r="D3233" s="3" t="s">
        <v>65957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62589</v>
      </c>
      <c r="G3233" s="3" t="str">
        <f>IFERROR(VLOOKUP(F3233,New_Glyph!E:G,3,0),VLOOKUP(F3233,CID_MAP!A:D,4,0))</f>
        <v>uni809EuE0101-JP</v>
      </c>
    </row>
    <row r="3234" spans="1:7" ht="25.05" customHeight="1" x14ac:dyDescent="0.7">
      <c r="A3234" s="6" t="s">
        <v>68733</v>
      </c>
      <c r="B3234" s="3" t="s">
        <v>66331</v>
      </c>
      <c r="C3234" s="3" t="str">
        <f t="shared" si="48"/>
        <v>肩</v>
      </c>
      <c r="D3234" s="3" t="s">
        <v>65957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32455</v>
      </c>
      <c r="G3234" s="3" t="str">
        <f>IFERROR(VLOOKUP(F3234,New_Glyph!E:G,3,0),VLOOKUP(F3234,CID_MAP!A:D,4,0))</f>
        <v>uni80A9-JP</v>
      </c>
    </row>
    <row r="3235" spans="1:7" ht="25.05" customHeight="1" x14ac:dyDescent="0.7">
      <c r="A3235" s="6" t="s">
        <v>68733</v>
      </c>
      <c r="B3235" s="3" t="s">
        <v>66328</v>
      </c>
      <c r="C3235" s="3" t="str">
        <f t="shared" si="48"/>
        <v>肩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62590</v>
      </c>
      <c r="G3235" s="3" t="str">
        <f>IFERROR(VLOOKUP(F3235,New_Glyph!E:G,3,0),VLOOKUP(F3235,CID_MAP!A:D,4,0))</f>
        <v>uni80A9uE0101-JP</v>
      </c>
    </row>
    <row r="3236" spans="1:7" ht="25.05" customHeight="1" x14ac:dyDescent="0.7">
      <c r="A3236" s="6" t="s">
        <v>68734</v>
      </c>
      <c r="B3236" s="3" t="s">
        <v>66341</v>
      </c>
      <c r="C3236" s="3" t="str">
        <f t="shared" si="48"/>
        <v>肬</v>
      </c>
      <c r="D3236" s="3" t="s">
        <v>66339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32464</v>
      </c>
      <c r="G3236" s="3" t="str">
        <f>IFERROR(VLOOKUP(F3236,New_Glyph!E:G,3,0),VLOOKUP(F3236,CID_MAP!A:D,4,0))</f>
        <v>uni80AC-JP</v>
      </c>
    </row>
    <row r="3237" spans="1:7" ht="25.05" customHeight="1" x14ac:dyDescent="0.7">
      <c r="A3237" s="6" t="s">
        <v>68735</v>
      </c>
      <c r="B3237" s="3" t="s">
        <v>66341</v>
      </c>
      <c r="C3237" s="3" t="str">
        <f t="shared" si="48"/>
        <v>肭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32466</v>
      </c>
      <c r="G3237" s="3" t="str">
        <f>IFERROR(VLOOKUP(F3237,New_Glyph!E:G,3,0),VLOOKUP(F3237,CID_MAP!A:D,4,0))</f>
        <v>uni80AD-JP</v>
      </c>
    </row>
    <row r="3238" spans="1:7" ht="25.05" customHeight="1" x14ac:dyDescent="0.7">
      <c r="A3238" s="6" t="s">
        <v>68735</v>
      </c>
      <c r="B3238" s="3" t="s">
        <v>66328</v>
      </c>
      <c r="C3238" s="3" t="str">
        <f t="shared" si="48"/>
        <v>肭</v>
      </c>
      <c r="D3238" s="3" t="s">
        <v>65957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32466</v>
      </c>
      <c r="G3238" s="3" t="str">
        <f>IFERROR(VLOOKUP(F3238,New_Glyph!E:G,3,0),VLOOKUP(F3238,CID_MAP!A:D,4,0))</f>
        <v>uni80AD-JP</v>
      </c>
    </row>
    <row r="3239" spans="1:7" ht="25.05" customHeight="1" x14ac:dyDescent="0.7">
      <c r="A3239" s="6" t="s">
        <v>68736</v>
      </c>
      <c r="B3239" s="3" t="s">
        <v>66341</v>
      </c>
      <c r="C3239" s="3" t="str">
        <f t="shared" si="48"/>
        <v>育</v>
      </c>
      <c r="D3239" s="3" t="s">
        <v>65957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32477</v>
      </c>
      <c r="G3239" s="3" t="str">
        <f>IFERROR(VLOOKUP(F3239,New_Glyph!E:G,3,0),VLOOKUP(F3239,CID_MAP!A:D,4,0))</f>
        <v>uni80B2-JP</v>
      </c>
    </row>
    <row r="3240" spans="1:7" ht="25.05" customHeight="1" x14ac:dyDescent="0.7">
      <c r="A3240" s="6" t="s">
        <v>68737</v>
      </c>
      <c r="B3240" s="3" t="s">
        <v>66341</v>
      </c>
      <c r="C3240" s="3" t="str">
        <f t="shared" si="48"/>
        <v>肴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32481</v>
      </c>
      <c r="G3240" s="3" t="str">
        <f>IFERROR(VLOOKUP(F3240,New_Glyph!E:G,3,0),VLOOKUP(F3240,CID_MAP!A:D,4,0))</f>
        <v>uni80B4-JP</v>
      </c>
    </row>
    <row r="3241" spans="1:7" ht="25.05" customHeight="1" x14ac:dyDescent="0.7">
      <c r="A3241" s="6" t="s">
        <v>68738</v>
      </c>
      <c r="B3241" s="3" t="s">
        <v>66331</v>
      </c>
      <c r="C3241" s="3" t="str">
        <f t="shared" si="48"/>
        <v>肺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32495</v>
      </c>
      <c r="G3241" s="3" t="str">
        <f>IFERROR(VLOOKUP(F3241,New_Glyph!E:G,3,0),VLOOKUP(F3241,CID_MAP!A:D,4,0))</f>
        <v>uni80BA-JP</v>
      </c>
    </row>
    <row r="3242" spans="1:7" ht="25.05" customHeight="1" x14ac:dyDescent="0.7">
      <c r="A3242" s="6" t="s">
        <v>68738</v>
      </c>
      <c r="B3242" s="3" t="s">
        <v>66328</v>
      </c>
      <c r="C3242" s="3" t="str">
        <f t="shared" si="48"/>
        <v>肺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62591</v>
      </c>
      <c r="G3242" s="3" t="str">
        <f>IFERROR(VLOOKUP(F3242,New_Glyph!E:G,3,0),VLOOKUP(F3242,CID_MAP!A:D,4,0))</f>
        <v>uni80BAuE0101-JP</v>
      </c>
    </row>
    <row r="3243" spans="1:7" ht="25.05" customHeight="1" x14ac:dyDescent="0.7">
      <c r="A3243" s="6" t="s">
        <v>68739</v>
      </c>
      <c r="B3243" s="3" t="s">
        <v>66341</v>
      </c>
      <c r="C3243" s="3" t="str">
        <f t="shared" si="48"/>
        <v>胍</v>
      </c>
      <c r="D3243" s="3" t="s">
        <v>65957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32530</v>
      </c>
      <c r="G3243" s="3" t="str">
        <f>IFERROR(VLOOKUP(F3243,New_Glyph!E:G,3,0),VLOOKUP(F3243,CID_MAP!A:D,4,0))</f>
        <v>uni80CD-JP</v>
      </c>
    </row>
    <row r="3244" spans="1:7" ht="25.05" customHeight="1" x14ac:dyDescent="0.7">
      <c r="A3244" s="6" t="s">
        <v>68740</v>
      </c>
      <c r="B3244" s="3" t="s">
        <v>66331</v>
      </c>
      <c r="C3244" s="3" t="str">
        <f t="shared" si="48"/>
        <v>胖</v>
      </c>
      <c r="D3244" s="3" t="s">
        <v>65957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32548</v>
      </c>
      <c r="G3244" s="3" t="str">
        <f>IFERROR(VLOOKUP(F3244,New_Glyph!E:G,3,0),VLOOKUP(F3244,CID_MAP!A:D,4,0))</f>
        <v>uni80D6-JP</v>
      </c>
    </row>
    <row r="3245" spans="1:7" ht="25.05" customHeight="1" x14ac:dyDescent="0.7">
      <c r="A3245" s="6" t="s">
        <v>68740</v>
      </c>
      <c r="B3245" s="3" t="s">
        <v>66328</v>
      </c>
      <c r="C3245" s="3" t="str">
        <f t="shared" si="48"/>
        <v>胖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62592</v>
      </c>
      <c r="G3245" s="3" t="str">
        <f>IFERROR(VLOOKUP(F3245,New_Glyph!E:G,3,0),VLOOKUP(F3245,CID_MAP!A:D,4,0))</f>
        <v>uni80D6uE0101-JP</v>
      </c>
    </row>
    <row r="3246" spans="1:7" ht="25.05" customHeight="1" x14ac:dyDescent="0.7">
      <c r="A3246" s="6" t="s">
        <v>68741</v>
      </c>
      <c r="B3246" s="3" t="s">
        <v>66331</v>
      </c>
      <c r="C3246" s="3" t="str">
        <f t="shared" si="48"/>
        <v>胞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32567</v>
      </c>
      <c r="G3246" s="3" t="str">
        <f>IFERROR(VLOOKUP(F3246,New_Glyph!E:G,3,0),VLOOKUP(F3246,CID_MAP!A:D,4,0))</f>
        <v>uni80DE-JP</v>
      </c>
    </row>
    <row r="3247" spans="1:7" ht="25.05" customHeight="1" x14ac:dyDescent="0.7">
      <c r="A3247" s="6" t="s">
        <v>68741</v>
      </c>
      <c r="B3247" s="3" t="s">
        <v>66328</v>
      </c>
      <c r="C3247" s="3" t="str">
        <f t="shared" ref="C3247:C3311" si="49">_xlfn.UNICHAR(HEX2DEC(A3247))</f>
        <v>胞</v>
      </c>
      <c r="D3247" s="3" t="s">
        <v>65957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62593</v>
      </c>
      <c r="G3247" s="3" t="str">
        <f>IFERROR(VLOOKUP(F3247,New_Glyph!E:G,3,0),VLOOKUP(F3247,CID_MAP!A:D,4,0))</f>
        <v>uni80DEuE0101-JP</v>
      </c>
    </row>
    <row r="3248" spans="1:7" ht="25.05" customHeight="1" x14ac:dyDescent="0.7">
      <c r="A3248" s="6" t="s">
        <v>68742</v>
      </c>
      <c r="B3248" s="3" t="s">
        <v>66341</v>
      </c>
      <c r="C3248" s="3" t="str">
        <f t="shared" si="49"/>
        <v>胮</v>
      </c>
      <c r="D3248" s="3" t="s">
        <v>65957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32596</v>
      </c>
      <c r="G3248" s="3" t="str">
        <f>IFERROR(VLOOKUP(F3248,New_Glyph!E:G,3,0),VLOOKUP(F3248,CID_MAP!A:D,4,0))</f>
        <v>uni80EE-JP</v>
      </c>
    </row>
    <row r="3249" spans="1:7" ht="25.05" customHeight="1" x14ac:dyDescent="0.7">
      <c r="A3249" s="6" t="s">
        <v>68743</v>
      </c>
      <c r="B3249" s="3" t="s">
        <v>66341</v>
      </c>
      <c r="C3249" s="3" t="str">
        <f t="shared" si="49"/>
        <v>胲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32606</v>
      </c>
      <c r="G3249" s="3" t="str">
        <f>IFERROR(VLOOKUP(F3249,New_Glyph!E:G,3,0),VLOOKUP(F3249,CID_MAP!A:D,4,0))</f>
        <v>uni80F2-JP</v>
      </c>
    </row>
    <row r="3250" spans="1:7" ht="25.05" customHeight="1" x14ac:dyDescent="0.7">
      <c r="A3250" s="6" t="s">
        <v>68744</v>
      </c>
      <c r="B3250" s="3" t="s">
        <v>66341</v>
      </c>
      <c r="C3250" s="3" t="str">
        <f t="shared" si="49"/>
        <v>胷</v>
      </c>
      <c r="D3250" s="3" t="s">
        <v>66339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32619</v>
      </c>
      <c r="G3250" s="3" t="str">
        <f>IFERROR(VLOOKUP(F3250,New_Glyph!E:G,3,0),VLOOKUP(F3250,CID_MAP!A:D,4,0))</f>
        <v>uni80F7-JP</v>
      </c>
    </row>
    <row r="3251" spans="1:7" ht="25.05" customHeight="1" x14ac:dyDescent="0.7">
      <c r="A3251" s="6" t="s">
        <v>68745</v>
      </c>
      <c r="B3251" s="3" t="s">
        <v>66331</v>
      </c>
      <c r="C3251" s="3" t="str">
        <f t="shared" si="49"/>
        <v>脆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32650</v>
      </c>
      <c r="G3251" s="3" t="str">
        <f>IFERROR(VLOOKUP(F3251,New_Glyph!E:G,3,0),VLOOKUP(F3251,CID_MAP!A:D,4,0))</f>
        <v>uni8106-JP</v>
      </c>
    </row>
    <row r="3252" spans="1:7" ht="25.05" customHeight="1" x14ac:dyDescent="0.7">
      <c r="A3252" s="6" t="s">
        <v>68745</v>
      </c>
      <c r="B3252" s="3" t="s">
        <v>66328</v>
      </c>
      <c r="C3252" s="3" t="str">
        <f t="shared" si="49"/>
        <v>脆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62594</v>
      </c>
      <c r="G3252" s="3" t="str">
        <f>IFERROR(VLOOKUP(F3252,New_Glyph!E:G,3,0),VLOOKUP(F3252,CID_MAP!A:D,4,0))</f>
        <v>uni8106uE0101-JP</v>
      </c>
    </row>
    <row r="3253" spans="1:7" ht="25.05" customHeight="1" x14ac:dyDescent="0.7">
      <c r="A3253" s="6" t="s">
        <v>68746</v>
      </c>
      <c r="B3253" s="3" t="s">
        <v>66328</v>
      </c>
      <c r="C3253" s="3" t="str">
        <f t="shared" si="49"/>
        <v>脈</v>
      </c>
      <c r="D3253" s="3" t="s">
        <v>65957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32654</v>
      </c>
      <c r="G3253" s="3" t="str">
        <f>IFERROR(VLOOKUP(F3253,New_Glyph!E:G,3,0),VLOOKUP(F3253,CID_MAP!A:D,4,0))</f>
        <v>uni8108-JP</v>
      </c>
    </row>
    <row r="3254" spans="1:7" ht="25.05" customHeight="1" x14ac:dyDescent="0.7">
      <c r="A3254" s="6" t="s">
        <v>68746</v>
      </c>
      <c r="B3254" s="3" t="s">
        <v>66329</v>
      </c>
      <c r="C3254" s="3" t="str">
        <f t="shared" si="49"/>
        <v>脈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62596</v>
      </c>
      <c r="G3254" s="3" t="str">
        <f>IFERROR(VLOOKUP(F3254,New_Glyph!E:G,3,0),VLOOKUP(F3254,CID_MAP!A:D,4,0))</f>
        <v>uni8108uE0102-JP</v>
      </c>
    </row>
    <row r="3255" spans="1:7" ht="25.05" customHeight="1" x14ac:dyDescent="0.7">
      <c r="A3255" s="6" t="s">
        <v>68746</v>
      </c>
      <c r="B3255" s="3" t="s">
        <v>66327</v>
      </c>
      <c r="C3255" s="3" t="str">
        <f t="shared" si="49"/>
        <v>脈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62595</v>
      </c>
      <c r="G3255" s="3" t="str">
        <f>IFERROR(VLOOKUP(F3255,New_Glyph!E:G,3,0),VLOOKUP(F3255,CID_MAP!A:D,4,0))</f>
        <v>uni8108uE0101-JP</v>
      </c>
    </row>
    <row r="3256" spans="1:7" ht="25.05" customHeight="1" x14ac:dyDescent="0.7">
      <c r="A3256" s="6" t="s">
        <v>68747</v>
      </c>
      <c r="B3256" s="3" t="s">
        <v>66331</v>
      </c>
      <c r="C3256" s="3" t="str">
        <f t="shared" si="49"/>
        <v>脩</v>
      </c>
      <c r="D3256" s="3" t="s">
        <v>65957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32722</v>
      </c>
      <c r="G3256" s="3" t="str">
        <f>IFERROR(VLOOKUP(F3256,New_Glyph!E:G,3,0),VLOOKUP(F3256,CID_MAP!A:D,4,0))</f>
        <v>uni8129-JP</v>
      </c>
    </row>
    <row r="3257" spans="1:7" ht="25.05" customHeight="1" x14ac:dyDescent="0.7">
      <c r="A3257" s="6" t="s">
        <v>68747</v>
      </c>
      <c r="B3257" s="3" t="s">
        <v>66328</v>
      </c>
      <c r="C3257" s="3" t="str">
        <f t="shared" si="49"/>
        <v>脩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62598</v>
      </c>
      <c r="G3257" s="3" t="str">
        <f>IFERROR(VLOOKUP(F3257,New_Glyph!E:G,3,0),VLOOKUP(F3257,CID_MAP!A:D,4,0))</f>
        <v>uni8129uE0101-JP</v>
      </c>
    </row>
    <row r="3258" spans="1:7" ht="25.05" customHeight="1" x14ac:dyDescent="0.7">
      <c r="A3258" s="6" t="s">
        <v>68748</v>
      </c>
      <c r="B3258" s="3" t="s">
        <v>66341</v>
      </c>
      <c r="C3258" s="3" t="str">
        <f t="shared" si="49"/>
        <v>脫</v>
      </c>
      <c r="D3258" s="3" t="s">
        <v>65957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32726</v>
      </c>
      <c r="G3258" s="3" t="str">
        <f>IFERROR(VLOOKUP(F3258,New_Glyph!E:G,3,0),VLOOKUP(F3258,CID_MAP!A:D,4,0))</f>
        <v>uni812B-JP</v>
      </c>
    </row>
    <row r="3259" spans="1:7" ht="25.05" customHeight="1" x14ac:dyDescent="0.7">
      <c r="A3259" s="6" t="s">
        <v>68749</v>
      </c>
      <c r="B3259" s="3" t="s">
        <v>66341</v>
      </c>
      <c r="C3259" s="3" t="str">
        <f t="shared" si="49"/>
        <v>脵</v>
      </c>
      <c r="D3259" s="3" t="s">
        <v>66339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32747</v>
      </c>
      <c r="G3259" s="3" t="str">
        <f>IFERROR(VLOOKUP(F3259,New_Glyph!E:G,3,0),VLOOKUP(F3259,CID_MAP!A:D,4,0))</f>
        <v>uni8135-JP</v>
      </c>
    </row>
    <row r="3260" spans="1:7" ht="25.05" customHeight="1" x14ac:dyDescent="0.7">
      <c r="A3260" s="6" t="s">
        <v>68750</v>
      </c>
      <c r="B3260" s="3" t="s">
        <v>66331</v>
      </c>
      <c r="C3260" s="3" t="str">
        <f t="shared" si="49"/>
        <v>腓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32807</v>
      </c>
      <c r="G3260" s="3" t="str">
        <f>IFERROR(VLOOKUP(F3260,New_Glyph!E:G,3,0),VLOOKUP(F3260,CID_MAP!A:D,4,0))</f>
        <v>uni8153-JP</v>
      </c>
    </row>
    <row r="3261" spans="1:7" ht="25.05" customHeight="1" x14ac:dyDescent="0.7">
      <c r="A3261" s="6" t="s">
        <v>68750</v>
      </c>
      <c r="B3261" s="3" t="s">
        <v>66328</v>
      </c>
      <c r="C3261" s="3" t="str">
        <f t="shared" si="49"/>
        <v>腓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62599</v>
      </c>
      <c r="G3261" s="3" t="str">
        <f>IFERROR(VLOOKUP(F3261,New_Glyph!E:G,3,0),VLOOKUP(F3261,CID_MAP!A:D,4,0))</f>
        <v>uni8153uE0101-JP</v>
      </c>
    </row>
    <row r="3262" spans="1:7" ht="25.05" customHeight="1" x14ac:dyDescent="0.7">
      <c r="A3262" s="6" t="s">
        <v>68751</v>
      </c>
      <c r="B3262" s="3" t="s">
        <v>66331</v>
      </c>
      <c r="C3262" s="3" t="str">
        <f t="shared" si="49"/>
        <v>腔</v>
      </c>
      <c r="D3262" s="3" t="s">
        <v>65957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32810</v>
      </c>
      <c r="G3262" s="3" t="str">
        <f>IFERROR(VLOOKUP(F3262,New_Glyph!E:G,3,0),VLOOKUP(F3262,CID_MAP!A:D,4,0))</f>
        <v>uni8154-JP</v>
      </c>
    </row>
    <row r="3263" spans="1:7" ht="25.05" customHeight="1" x14ac:dyDescent="0.7">
      <c r="A3263" s="6" t="s">
        <v>68751</v>
      </c>
      <c r="B3263" s="3" t="s">
        <v>66328</v>
      </c>
      <c r="C3263" s="3" t="str">
        <f t="shared" si="49"/>
        <v>腔</v>
      </c>
      <c r="D3263" s="3" t="s">
        <v>65957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62600</v>
      </c>
      <c r="G3263" s="3" t="str">
        <f>IFERROR(VLOOKUP(F3263,New_Glyph!E:G,3,0),VLOOKUP(F3263,CID_MAP!A:D,4,0))</f>
        <v>uni8154uE0101-JP</v>
      </c>
    </row>
    <row r="3264" spans="1:7" ht="25.05" customHeight="1" x14ac:dyDescent="0.7">
      <c r="A3264" s="6" t="s">
        <v>68752</v>
      </c>
      <c r="B3264" s="3" t="s">
        <v>66341</v>
      </c>
      <c r="C3264" s="3" t="str">
        <f t="shared" si="49"/>
        <v>腦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32848</v>
      </c>
      <c r="G3264" s="3" t="str">
        <f>IFERROR(VLOOKUP(F3264,New_Glyph!E:G,3,0),VLOOKUP(F3264,CID_MAP!A:D,4,0))</f>
        <v>uni8166-JP</v>
      </c>
    </row>
    <row r="3265" spans="1:7" ht="25.05" customHeight="1" x14ac:dyDescent="0.7">
      <c r="A3265" s="6" t="s">
        <v>68753</v>
      </c>
      <c r="B3265" s="3" t="s">
        <v>66331</v>
      </c>
      <c r="C3265" s="3" t="str">
        <f t="shared" si="49"/>
        <v>腰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32870</v>
      </c>
      <c r="G3265" s="3" t="str">
        <f>IFERROR(VLOOKUP(F3265,New_Glyph!E:G,3,0),VLOOKUP(F3265,CID_MAP!A:D,4,0))</f>
        <v>uni8170-JP</v>
      </c>
    </row>
    <row r="3266" spans="1:7" ht="25.05" customHeight="1" x14ac:dyDescent="0.7">
      <c r="A3266" s="6" t="s">
        <v>68753</v>
      </c>
      <c r="B3266" s="3" t="s">
        <v>66328</v>
      </c>
      <c r="C3266" s="3" t="str">
        <f t="shared" si="49"/>
        <v>腰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62601</v>
      </c>
      <c r="G3266" s="3" t="str">
        <f>IFERROR(VLOOKUP(F3266,New_Glyph!E:G,3,0),VLOOKUP(F3266,CID_MAP!A:D,4,0))</f>
        <v>uni8170uE0101-JP</v>
      </c>
    </row>
    <row r="3267" spans="1:7" ht="25.05" customHeight="1" x14ac:dyDescent="0.7">
      <c r="A3267" s="6" t="s">
        <v>68754</v>
      </c>
      <c r="B3267" s="3" t="s">
        <v>66331</v>
      </c>
      <c r="C3267" s="3" t="str">
        <f t="shared" si="49"/>
        <v>腱</v>
      </c>
      <c r="D3267" s="3" t="s">
        <v>65957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61916</v>
      </c>
      <c r="G3267" s="3" t="str">
        <f>IFERROR(VLOOKUP(F3267,New_Glyph!E:G,3,0),VLOOKUP(F3267,CID_MAP!A:D,4,0))</f>
        <v>uni8171-JP90-JP</v>
      </c>
    </row>
    <row r="3268" spans="1:7" ht="25.05" customHeight="1" x14ac:dyDescent="0.7">
      <c r="A3268" s="6" t="s">
        <v>68754</v>
      </c>
      <c r="B3268" s="3" t="s">
        <v>66328</v>
      </c>
      <c r="C3268" s="3" t="str">
        <f t="shared" si="49"/>
        <v>腱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32873</v>
      </c>
      <c r="G3268" s="3" t="str">
        <f>IFERROR(VLOOKUP(F3268,New_Glyph!E:G,3,0),VLOOKUP(F3268,CID_MAP!A:D,4,0))</f>
        <v>uni8171-JP</v>
      </c>
    </row>
    <row r="3269" spans="1:7" ht="25.05" customHeight="1" x14ac:dyDescent="0.7">
      <c r="A3269" s="6" t="s">
        <v>68755</v>
      </c>
      <c r="B3269" s="3" t="s">
        <v>66331</v>
      </c>
      <c r="C3269" s="3" t="str">
        <f t="shared" si="49"/>
        <v>腳</v>
      </c>
      <c r="D3269" s="3" t="s">
        <v>65957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32878</v>
      </c>
      <c r="G3269" s="3" t="str">
        <f>IFERROR(VLOOKUP(F3269,New_Glyph!E:G,3,0),VLOOKUP(F3269,CID_MAP!A:D,4,0))</f>
        <v>uni8173-JP</v>
      </c>
    </row>
    <row r="3270" spans="1:7" ht="25.05" customHeight="1" x14ac:dyDescent="0.7">
      <c r="A3270" s="6" t="s">
        <v>68756</v>
      </c>
      <c r="B3270" s="3" t="s">
        <v>66341</v>
      </c>
      <c r="C3270" s="3" t="str">
        <f t="shared" si="49"/>
        <v>腴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32880</v>
      </c>
      <c r="G3270" s="3" t="str">
        <f>IFERROR(VLOOKUP(F3270,New_Glyph!E:G,3,0),VLOOKUP(F3270,CID_MAP!A:D,4,0))</f>
        <v>uni8174-JP</v>
      </c>
    </row>
    <row r="3271" spans="1:7" ht="25.05" customHeight="1" x14ac:dyDescent="0.7">
      <c r="A3271" s="6" t="s">
        <v>68757</v>
      </c>
      <c r="B3271" s="3" t="s">
        <v>66341</v>
      </c>
      <c r="C3271" s="3" t="str">
        <f t="shared" si="49"/>
        <v>腹</v>
      </c>
      <c r="D3271" s="3" t="s">
        <v>65957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32891</v>
      </c>
      <c r="G3271" s="3" t="str">
        <f>IFERROR(VLOOKUP(F3271,New_Glyph!E:G,3,0),VLOOKUP(F3271,CID_MAP!A:D,4,0))</f>
        <v>uni8179-CN</v>
      </c>
    </row>
    <row r="3272" spans="1:7" ht="25.05" customHeight="1" x14ac:dyDescent="0.7">
      <c r="A3272" s="6" t="s">
        <v>68758</v>
      </c>
      <c r="B3272" s="3" t="s">
        <v>66331</v>
      </c>
      <c r="C3272" s="3" t="str">
        <f t="shared" si="49"/>
        <v>腿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61917</v>
      </c>
      <c r="G3272" s="3" t="str">
        <f>IFERROR(VLOOKUP(F3272,New_Glyph!E:G,3,0),VLOOKUP(F3272,CID_MAP!A:D,4,0))</f>
        <v>uni817F-JP90-JP</v>
      </c>
    </row>
    <row r="3273" spans="1:7" ht="25.05" customHeight="1" x14ac:dyDescent="0.7">
      <c r="A3273" s="6" t="s">
        <v>68758</v>
      </c>
      <c r="B3273" s="3" t="s">
        <v>66328</v>
      </c>
      <c r="C3273" s="3" t="str">
        <f t="shared" si="49"/>
        <v>腿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32902</v>
      </c>
      <c r="G3273" s="3" t="str">
        <f>IFERROR(VLOOKUP(F3273,New_Glyph!E:G,3,0),VLOOKUP(F3273,CID_MAP!A:D,4,0))</f>
        <v>uni817F-JP</v>
      </c>
    </row>
    <row r="3274" spans="1:7" ht="25.05" customHeight="1" x14ac:dyDescent="0.7">
      <c r="A3274" s="6" t="s">
        <v>68759</v>
      </c>
      <c r="B3274" s="3" t="s">
        <v>66341</v>
      </c>
      <c r="C3274" s="3" t="str">
        <f t="shared" si="49"/>
        <v>膀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32905</v>
      </c>
      <c r="G3274" s="3" t="str">
        <f>IFERROR(VLOOKUP(F3274,New_Glyph!E:G,3,0),VLOOKUP(F3274,CID_MAP!A:D,4,0))</f>
        <v>uni8180-JP</v>
      </c>
    </row>
    <row r="3275" spans="1:7" ht="25.05" customHeight="1" x14ac:dyDescent="0.7">
      <c r="A3275" s="6" t="s">
        <v>68760</v>
      </c>
      <c r="B3275" s="3" t="s">
        <v>66341</v>
      </c>
      <c r="C3275" s="3" t="str">
        <f t="shared" si="49"/>
        <v>膄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32915</v>
      </c>
      <c r="G3275" s="3" t="str">
        <f>IFERROR(VLOOKUP(F3275,New_Glyph!E:G,3,0),VLOOKUP(F3275,CID_MAP!A:D,4,0))</f>
        <v>uni8184-JP</v>
      </c>
    </row>
    <row r="3276" spans="1:7" ht="25.05" customHeight="1" x14ac:dyDescent="0.7">
      <c r="A3276" s="6" t="s">
        <v>68761</v>
      </c>
      <c r="B3276" s="3" t="s">
        <v>66341</v>
      </c>
      <c r="C3276" s="3" t="str">
        <f t="shared" si="49"/>
        <v>膈</v>
      </c>
      <c r="D3276" s="3" t="s">
        <v>65957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32925</v>
      </c>
      <c r="G3276" s="3" t="str">
        <f>IFERROR(VLOOKUP(F3276,New_Glyph!E:G,3,0),VLOOKUP(F3276,CID_MAP!A:D,4,0))</f>
        <v>uni8188-JP</v>
      </c>
    </row>
    <row r="3277" spans="1:7" ht="25.05" customHeight="1" x14ac:dyDescent="0.7">
      <c r="A3277" s="6" t="s">
        <v>68762</v>
      </c>
      <c r="B3277" s="3" t="s">
        <v>66331</v>
      </c>
      <c r="C3277" s="3" t="str">
        <f t="shared" si="49"/>
        <v>膊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32930</v>
      </c>
      <c r="G3277" s="3" t="str">
        <f>IFERROR(VLOOKUP(F3277,New_Glyph!E:G,3,0),VLOOKUP(F3277,CID_MAP!A:D,4,0))</f>
        <v>uni818A-JP</v>
      </c>
    </row>
    <row r="3278" spans="1:7" ht="25.05" customHeight="1" x14ac:dyDescent="0.7">
      <c r="A3278" s="6" t="s">
        <v>68763</v>
      </c>
      <c r="B3278" s="3" t="s">
        <v>66341</v>
      </c>
      <c r="C3278" s="3" t="str">
        <f t="shared" si="49"/>
        <v>膋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32932</v>
      </c>
      <c r="G3278" s="3" t="str">
        <f>IFERROR(VLOOKUP(F3278,New_Glyph!E:G,3,0),VLOOKUP(F3278,CID_MAP!A:D,4,0))</f>
        <v>uni818B-JP</v>
      </c>
    </row>
    <row r="3279" spans="1:7" ht="25.05" customHeight="1" x14ac:dyDescent="0.7">
      <c r="A3279" s="6" t="s">
        <v>68764</v>
      </c>
      <c r="B3279" s="3" t="s">
        <v>66341</v>
      </c>
      <c r="C3279" s="3" t="str">
        <f t="shared" si="49"/>
        <v>膜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32969</v>
      </c>
      <c r="G3279" s="3" t="str">
        <f>IFERROR(VLOOKUP(F3279,New_Glyph!E:G,3,0),VLOOKUP(F3279,CID_MAP!A:D,4,0))</f>
        <v>uni819C-JP</v>
      </c>
    </row>
    <row r="3280" spans="1:7" ht="25.05" customHeight="1" x14ac:dyDescent="0.7">
      <c r="A3280" s="6" t="s">
        <v>68765</v>
      </c>
      <c r="B3280" s="3" t="s">
        <v>66341</v>
      </c>
      <c r="C3280" s="3" t="str">
        <f t="shared" si="49"/>
        <v>膞</v>
      </c>
      <c r="D3280" s="3" t="s">
        <v>65957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32973</v>
      </c>
      <c r="G3280" s="3" t="str">
        <f>IFERROR(VLOOKUP(F3280,New_Glyph!E:G,3,0),VLOOKUP(F3280,CID_MAP!A:D,4,0))</f>
        <v>uni819E-JP</v>
      </c>
    </row>
    <row r="3281" spans="1:7" ht="25.05" customHeight="1" x14ac:dyDescent="0.7">
      <c r="A3281" s="6" t="s">
        <v>68766</v>
      </c>
      <c r="B3281" s="3" t="s">
        <v>66341</v>
      </c>
      <c r="C3281" s="3" t="str">
        <f t="shared" si="49"/>
        <v>膠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32977</v>
      </c>
      <c r="G3281" s="3" t="str">
        <f>IFERROR(VLOOKUP(F3281,New_Glyph!E:G,3,0),VLOOKUP(F3281,CID_MAP!A:D,4,0))</f>
        <v>uni81A0-JP</v>
      </c>
    </row>
    <row r="3282" spans="1:7" ht="25.05" customHeight="1" x14ac:dyDescent="0.7">
      <c r="A3282" s="6" t="s">
        <v>68767</v>
      </c>
      <c r="B3282" s="3" t="s">
        <v>66341</v>
      </c>
      <c r="C3282" s="3" t="str">
        <f t="shared" si="49"/>
        <v>膤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32988</v>
      </c>
      <c r="G3282" s="3" t="str">
        <f>IFERROR(VLOOKUP(F3282,New_Glyph!E:G,3,0),VLOOKUP(F3282,CID_MAP!A:D,4,0))</f>
        <v>uni81A4-JP</v>
      </c>
    </row>
    <row r="3283" spans="1:7" ht="25.05" customHeight="1" x14ac:dyDescent="0.7">
      <c r="A3283" s="6" t="s">
        <v>68768</v>
      </c>
      <c r="B3283" s="3" t="s">
        <v>66331</v>
      </c>
      <c r="C3283" s="3" t="str">
        <f t="shared" si="49"/>
        <v>膵</v>
      </c>
      <c r="D3283" s="3" t="s">
        <v>65957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33020</v>
      </c>
      <c r="G3283" s="3" t="str">
        <f>IFERROR(VLOOKUP(F3283,New_Glyph!E:G,3,0),VLOOKUP(F3283,CID_MAP!A:D,4,0))</f>
        <v>uni81B5-JP</v>
      </c>
    </row>
    <row r="3284" spans="1:7" ht="25.05" customHeight="1" x14ac:dyDescent="0.7">
      <c r="A3284" s="6" t="s">
        <v>68768</v>
      </c>
      <c r="B3284" s="3" t="s">
        <v>66329</v>
      </c>
      <c r="C3284" s="3" t="str">
        <f t="shared" si="49"/>
        <v>膵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62603</v>
      </c>
      <c r="G3284" s="3" t="str">
        <f>IFERROR(VLOOKUP(F3284,New_Glyph!E:G,3,0),VLOOKUP(F3284,CID_MAP!A:D,4,0))</f>
        <v>uni81B5uE0101-JP</v>
      </c>
    </row>
    <row r="3285" spans="1:7" ht="25.05" customHeight="1" x14ac:dyDescent="0.7">
      <c r="A3285" s="6" t="s">
        <v>68769</v>
      </c>
      <c r="B3285" s="3" t="s">
        <v>66341</v>
      </c>
      <c r="C3285" s="3" t="str">
        <f t="shared" si="49"/>
        <v>膸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33027</v>
      </c>
      <c r="G3285" s="3" t="str">
        <f>IFERROR(VLOOKUP(F3285,New_Glyph!E:G,3,0),VLOOKUP(F3285,CID_MAP!A:D,4,0))</f>
        <v>uni81B8-JP</v>
      </c>
    </row>
    <row r="3286" spans="1:7" ht="25.05" customHeight="1" x14ac:dyDescent="0.7">
      <c r="A3286" s="6" t="s">
        <v>68770</v>
      </c>
      <c r="B3286" s="3" t="s">
        <v>66341</v>
      </c>
      <c r="C3286" s="3" t="str">
        <f t="shared" si="49"/>
        <v>膽</v>
      </c>
      <c r="D3286" s="3" t="s">
        <v>66339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33039</v>
      </c>
      <c r="G3286" s="3" t="str">
        <f>IFERROR(VLOOKUP(F3286,New_Glyph!E:G,3,0),VLOOKUP(F3286,CID_MAP!A:D,4,0))</f>
        <v>uni81BD-JP</v>
      </c>
    </row>
    <row r="3287" spans="1:7" ht="25.05" customHeight="1" x14ac:dyDescent="0.7">
      <c r="A3287" s="6" t="s">
        <v>68771</v>
      </c>
      <c r="B3287" s="3" t="s">
        <v>66341</v>
      </c>
      <c r="C3287" s="3" t="str">
        <f t="shared" si="49"/>
        <v>臆</v>
      </c>
      <c r="D3287" s="3" t="s">
        <v>65957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33064</v>
      </c>
      <c r="G3287" s="3" t="str">
        <f>IFERROR(VLOOKUP(F3287,New_Glyph!E:G,3,0),VLOOKUP(F3287,CID_MAP!A:D,4,0))</f>
        <v>uni81C6-JP</v>
      </c>
    </row>
    <row r="3288" spans="1:7" ht="25.05" customHeight="1" x14ac:dyDescent="0.7">
      <c r="A3288" s="6" t="s">
        <v>68772</v>
      </c>
      <c r="B3288" s="3" t="s">
        <v>66341</v>
      </c>
      <c r="C3288" s="3" t="str">
        <f t="shared" si="49"/>
        <v>臈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33069</v>
      </c>
      <c r="G3288" s="3" t="str">
        <f>IFERROR(VLOOKUP(F3288,New_Glyph!E:G,3,0),VLOOKUP(F3288,CID_MAP!A:D,4,0))</f>
        <v>uni81C8-JP</v>
      </c>
    </row>
    <row r="3289" spans="1:7" ht="25.05" customHeight="1" x14ac:dyDescent="0.7">
      <c r="A3289" s="6" t="s">
        <v>68773</v>
      </c>
      <c r="B3289" s="3" t="s">
        <v>66341</v>
      </c>
      <c r="C3289" s="3" t="str">
        <f t="shared" si="49"/>
        <v>臗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33104</v>
      </c>
      <c r="G3289" s="3" t="str">
        <f>IFERROR(VLOOKUP(F3289,New_Glyph!E:G,3,0),VLOOKUP(F3289,CID_MAP!A:D,4,0))</f>
        <v>uni81D7-JP</v>
      </c>
    </row>
    <row r="3290" spans="1:7" ht="25.05" customHeight="1" x14ac:dyDescent="0.7">
      <c r="A3290" s="6" t="s">
        <v>68774</v>
      </c>
      <c r="B3290" s="3" t="s">
        <v>66341</v>
      </c>
      <c r="C3290" s="3" t="str">
        <f t="shared" si="49"/>
        <v>臝</v>
      </c>
      <c r="D3290" s="3" t="s">
        <v>66339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33119</v>
      </c>
      <c r="G3290" s="3" t="str">
        <f>IFERROR(VLOOKUP(F3290,New_Glyph!E:G,3,0),VLOOKUP(F3290,CID_MAP!A:D,4,0))</f>
        <v>uni81DD-JP</v>
      </c>
    </row>
    <row r="3291" spans="1:7" ht="25.05" customHeight="1" x14ac:dyDescent="0.7">
      <c r="A3291" s="6" t="s">
        <v>68775</v>
      </c>
      <c r="B3291" s="3" t="s">
        <v>66341</v>
      </c>
      <c r="C3291" s="3" t="str">
        <f t="shared" si="49"/>
        <v>臟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33127</v>
      </c>
      <c r="G3291" s="3" t="str">
        <f>IFERROR(VLOOKUP(F3291,New_Glyph!E:G,3,0),VLOOKUP(F3291,CID_MAP!A:D,4,0))</f>
        <v>uni81DF-JP</v>
      </c>
    </row>
    <row r="3292" spans="1:7" ht="25.05" customHeight="1" x14ac:dyDescent="0.7">
      <c r="A3292" s="6" t="s">
        <v>68776</v>
      </c>
      <c r="B3292" s="3" t="s">
        <v>66341</v>
      </c>
      <c r="C3292" s="3" t="str">
        <f t="shared" si="49"/>
        <v>臧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33144</v>
      </c>
      <c r="G3292" s="3" t="str">
        <f>IFERROR(VLOOKUP(F3292,New_Glyph!E:G,3,0),VLOOKUP(F3292,CID_MAP!A:D,4,0))</f>
        <v>uni81E7-JP</v>
      </c>
    </row>
    <row r="3293" spans="1:7" ht="25.05" customHeight="1" x14ac:dyDescent="0.7">
      <c r="A3293" s="6" t="s">
        <v>68777</v>
      </c>
      <c r="B3293" s="3" t="s">
        <v>66341</v>
      </c>
      <c r="C3293" s="3" t="str">
        <f t="shared" si="49"/>
        <v>臨</v>
      </c>
      <c r="D3293" s="3" t="s">
        <v>65957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33146</v>
      </c>
      <c r="G3293" s="3" t="str">
        <f>IFERROR(VLOOKUP(F3293,New_Glyph!E:G,3,0),VLOOKUP(F3293,CID_MAP!A:D,4,0))</f>
        <v>uni81E8-JP</v>
      </c>
    </row>
    <row r="3294" spans="1:7" ht="25.05" customHeight="1" x14ac:dyDescent="0.7">
      <c r="A3294" s="6" t="s">
        <v>68778</v>
      </c>
      <c r="B3294" s="3" t="s">
        <v>66331</v>
      </c>
      <c r="C3294" s="3" t="str">
        <f t="shared" si="49"/>
        <v>臭</v>
      </c>
      <c r="D3294" s="3" t="s">
        <v>65957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33154</v>
      </c>
      <c r="G3294" s="3" t="str">
        <f>IFERROR(VLOOKUP(F3294,New_Glyph!E:G,3,0),VLOOKUP(F3294,CID_MAP!A:D,4,0))</f>
        <v>uni81ED-JP</v>
      </c>
    </row>
    <row r="3295" spans="1:7" ht="25.05" customHeight="1" x14ac:dyDescent="0.7">
      <c r="A3295" s="6" t="s">
        <v>68778</v>
      </c>
      <c r="B3295" s="3" t="s">
        <v>66328</v>
      </c>
      <c r="C3295" s="3" t="str">
        <f t="shared" si="49"/>
        <v>臭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58883</v>
      </c>
      <c r="G3295" s="3" t="str">
        <f>IFERROR(VLOOKUP(F3295,New_Glyph!E:G,3,0),VLOOKUP(F3295,CID_MAP!A:D,4,0))</f>
        <v>uniFA5C-JP</v>
      </c>
    </row>
    <row r="3296" spans="1:7" ht="25.05" customHeight="1" x14ac:dyDescent="0.7">
      <c r="A3296" s="6" t="s">
        <v>70773</v>
      </c>
      <c r="B3296" s="3" t="s">
        <v>65976</v>
      </c>
      <c r="C3296" s="3" t="str">
        <f t="shared" si="49"/>
        <v>臮</v>
      </c>
      <c r="D3296" s="3" t="s">
        <v>65977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33156</v>
      </c>
      <c r="G3296" s="3" t="str">
        <f>IFERROR(VLOOKUP(F3296,New_Glyph!E:G,3,0),VLOOKUP(F3296,CID_MAP!A:D,4,0))</f>
        <v>uni81EE-CN</v>
      </c>
    </row>
    <row r="3297" spans="1:7" ht="25.05" customHeight="1" x14ac:dyDescent="0.7">
      <c r="A3297" s="6" t="s">
        <v>68779</v>
      </c>
      <c r="B3297" s="3" t="s">
        <v>66341</v>
      </c>
      <c r="C3297" s="3" t="str">
        <f t="shared" si="49"/>
        <v>臱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33161</v>
      </c>
      <c r="G3297" s="3" t="str">
        <f>IFERROR(VLOOKUP(F3297,New_Glyph!E:G,3,0),VLOOKUP(F3297,CID_MAP!A:D,4,0))</f>
        <v>uni81F1-JP</v>
      </c>
    </row>
    <row r="3298" spans="1:7" ht="25.05" customHeight="1" x14ac:dyDescent="0.7">
      <c r="A3298" s="6" t="s">
        <v>68780</v>
      </c>
      <c r="B3298" s="3" t="s">
        <v>66341</v>
      </c>
      <c r="C3298" s="3" t="str">
        <f t="shared" si="49"/>
        <v>致</v>
      </c>
      <c r="D3298" s="3" t="s">
        <v>65957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33167</v>
      </c>
      <c r="G3298" s="3" t="str">
        <f>IFERROR(VLOOKUP(F3298,New_Glyph!E:G,3,0),VLOOKUP(F3298,CID_MAP!A:D,4,0))</f>
        <v>uni81F4-JP</v>
      </c>
    </row>
    <row r="3299" spans="1:7" ht="25.05" customHeight="1" x14ac:dyDescent="0.7">
      <c r="A3299" s="6" t="s">
        <v>68781</v>
      </c>
      <c r="B3299" s="3" t="s">
        <v>66331</v>
      </c>
      <c r="C3299" s="3" t="str">
        <f t="shared" si="49"/>
        <v>臹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33178</v>
      </c>
      <c r="G3299" s="3" t="str">
        <f>IFERROR(VLOOKUP(F3299,New_Glyph!E:G,3,0),VLOOKUP(F3299,CID_MAP!A:D,4,0))</f>
        <v>uni81F9-JP</v>
      </c>
    </row>
    <row r="3300" spans="1:7" ht="25.05" customHeight="1" x14ac:dyDescent="0.7">
      <c r="A3300" s="6" t="s">
        <v>68782</v>
      </c>
      <c r="B3300" s="3" t="s">
        <v>66341</v>
      </c>
      <c r="C3300" s="3" t="str">
        <f t="shared" si="49"/>
        <v>臽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33186</v>
      </c>
      <c r="G3300" s="3" t="str">
        <f>IFERROR(VLOOKUP(F3300,New_Glyph!E:G,3,0),VLOOKUP(F3300,CID_MAP!A:D,4,0))</f>
        <v>uni81FD-JP</v>
      </c>
    </row>
    <row r="3301" spans="1:7" ht="25.05" customHeight="1" x14ac:dyDescent="0.7">
      <c r="A3301" s="6" t="s">
        <v>68783</v>
      </c>
      <c r="B3301" s="3" t="s">
        <v>66341</v>
      </c>
      <c r="C3301" s="3" t="str">
        <f t="shared" si="49"/>
        <v>臾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33188</v>
      </c>
      <c r="G3301" s="3" t="str">
        <f>IFERROR(VLOOKUP(F3301,New_Glyph!E:G,3,0),VLOOKUP(F3301,CID_MAP!A:D,4,0))</f>
        <v>uni81FE-JP</v>
      </c>
    </row>
    <row r="3302" spans="1:7" ht="25.05" customHeight="1" x14ac:dyDescent="0.7">
      <c r="A3302" s="6" t="s">
        <v>68784</v>
      </c>
      <c r="B3302" s="3" t="s">
        <v>66341</v>
      </c>
      <c r="C3302" s="3" t="str">
        <f t="shared" si="49"/>
        <v>臿</v>
      </c>
      <c r="D3302" s="3" t="s">
        <v>65957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33190</v>
      </c>
      <c r="G3302" s="3" t="str">
        <f>IFERROR(VLOOKUP(F3302,New_Glyph!E:G,3,0),VLOOKUP(F3302,CID_MAP!A:D,4,0))</f>
        <v>uni81FF-CN</v>
      </c>
    </row>
    <row r="3303" spans="1:7" ht="25.05" customHeight="1" x14ac:dyDescent="0.7">
      <c r="A3303" s="6" t="s">
        <v>68785</v>
      </c>
      <c r="B3303" s="3" t="s">
        <v>66331</v>
      </c>
      <c r="C3303" s="3" t="str">
        <f t="shared" si="49"/>
        <v>舀</v>
      </c>
      <c r="D3303" s="3" t="s">
        <v>65957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62605</v>
      </c>
      <c r="G3303" s="3" t="str">
        <f>IFERROR(VLOOKUP(F3303,New_Glyph!E:G,3,0),VLOOKUP(F3303,CID_MAP!A:D,4,0))</f>
        <v>uni8200uE0101-JP</v>
      </c>
    </row>
    <row r="3304" spans="1:7" ht="25.05" customHeight="1" x14ac:dyDescent="0.7">
      <c r="A3304" s="6" t="s">
        <v>68785</v>
      </c>
      <c r="B3304" s="3" t="s">
        <v>66328</v>
      </c>
      <c r="C3304" s="3" t="str">
        <f t="shared" si="49"/>
        <v>舀</v>
      </c>
      <c r="D3304" s="3" t="s">
        <v>65957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33192</v>
      </c>
      <c r="G3304" s="3" t="str">
        <f>IFERROR(VLOOKUP(F3304,New_Glyph!E:G,3,0),VLOOKUP(F3304,CID_MAP!A:D,4,0))</f>
        <v>uni8200-JP</v>
      </c>
    </row>
    <row r="3305" spans="1:7" ht="25.05" customHeight="1" x14ac:dyDescent="0.7">
      <c r="A3305" s="6" t="s">
        <v>68786</v>
      </c>
      <c r="B3305" s="3" t="s">
        <v>66341</v>
      </c>
      <c r="C3305" s="3" t="str">
        <f t="shared" si="49"/>
        <v>舁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33194</v>
      </c>
      <c r="G3305" s="3" t="str">
        <f>IFERROR(VLOOKUP(F3305,New_Glyph!E:G,3,0),VLOOKUP(F3305,CID_MAP!A:D,4,0))</f>
        <v>uni8201-CN</v>
      </c>
    </row>
    <row r="3306" spans="1:7" ht="25.05" customHeight="1" x14ac:dyDescent="0.7">
      <c r="A3306" s="6" t="s">
        <v>68787</v>
      </c>
      <c r="B3306" s="3" t="s">
        <v>66341</v>
      </c>
      <c r="C3306" s="3" t="str">
        <f t="shared" si="49"/>
        <v>舄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33199</v>
      </c>
      <c r="G3306" s="3" t="str">
        <f>IFERROR(VLOOKUP(F3306,New_Glyph!E:G,3,0),VLOOKUP(F3306,CID_MAP!A:D,4,0))</f>
        <v>uni8204-JP</v>
      </c>
    </row>
    <row r="3307" spans="1:7" ht="25.05" customHeight="1" x14ac:dyDescent="0.7">
      <c r="A3307" s="6" t="s">
        <v>68788</v>
      </c>
      <c r="B3307" s="3" t="s">
        <v>66341</v>
      </c>
      <c r="C3307" s="3" t="str">
        <f t="shared" si="49"/>
        <v>與</v>
      </c>
      <c r="D3307" s="3" t="s">
        <v>66339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33202</v>
      </c>
      <c r="G3307" s="3" t="str">
        <f>IFERROR(VLOOKUP(F3307,New_Glyph!E:G,3,0),VLOOKUP(F3307,CID_MAP!A:D,4,0))</f>
        <v>uni8207-JP</v>
      </c>
    </row>
    <row r="3308" spans="1:7" ht="25.05" customHeight="1" x14ac:dyDescent="0.7">
      <c r="A3308" s="6" t="s">
        <v>68789</v>
      </c>
      <c r="B3308" s="3" t="s">
        <v>66341</v>
      </c>
      <c r="C3308" s="3" t="str">
        <f t="shared" si="49"/>
        <v>興</v>
      </c>
      <c r="D3308" s="3" t="s">
        <v>65957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33205</v>
      </c>
      <c r="G3308" s="3" t="str">
        <f>IFERROR(VLOOKUP(F3308,New_Glyph!E:G,3,0),VLOOKUP(F3308,CID_MAP!A:D,4,0))</f>
        <v>uni8208-JP</v>
      </c>
    </row>
    <row r="3309" spans="1:7" ht="25.05" customHeight="1" x14ac:dyDescent="0.7">
      <c r="A3309" s="6" t="s">
        <v>68790</v>
      </c>
      <c r="B3309" s="3" t="s">
        <v>66341</v>
      </c>
      <c r="C3309" s="3" t="str">
        <f t="shared" si="49"/>
        <v>舊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33209</v>
      </c>
      <c r="G3309" s="3" t="str">
        <f>IFERROR(VLOOKUP(F3309,New_Glyph!E:G,3,0),VLOOKUP(F3309,CID_MAP!A:D,4,0))</f>
        <v>uni820A-JP</v>
      </c>
    </row>
    <row r="3310" spans="1:7" ht="25.05" customHeight="1" x14ac:dyDescent="0.7">
      <c r="A3310" s="6" t="s">
        <v>68791</v>
      </c>
      <c r="B3310" s="3" t="s">
        <v>66331</v>
      </c>
      <c r="C3310" s="3" t="str">
        <f t="shared" si="49"/>
        <v>舌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33214</v>
      </c>
      <c r="G3310" s="3" t="str">
        <f>IFERROR(VLOOKUP(F3310,New_Glyph!E:G,3,0),VLOOKUP(F3310,CID_MAP!A:D,4,0))</f>
        <v>uni820C-JP</v>
      </c>
    </row>
    <row r="3311" spans="1:7" ht="25.05" customHeight="1" x14ac:dyDescent="0.7">
      <c r="A3311" s="6" t="s">
        <v>68791</v>
      </c>
      <c r="B3311" s="3" t="s">
        <v>66328</v>
      </c>
      <c r="C3311" s="3" t="str">
        <f t="shared" si="49"/>
        <v>舌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62606</v>
      </c>
      <c r="G3311" s="3" t="str">
        <f>IFERROR(VLOOKUP(F3311,New_Glyph!E:G,3,0),VLOOKUP(F3311,CID_MAP!A:D,4,0))</f>
        <v>uni820CuE0101-JP</v>
      </c>
    </row>
    <row r="3312" spans="1:7" ht="25.05" customHeight="1" x14ac:dyDescent="0.7">
      <c r="A3312" s="6" t="s">
        <v>68792</v>
      </c>
      <c r="B3312" s="3" t="s">
        <v>66341</v>
      </c>
      <c r="C3312" s="3" t="str">
        <f t="shared" ref="C3312:C3375" si="50">_xlfn.UNICHAR(HEX2DEC(A3312))</f>
        <v>舎</v>
      </c>
      <c r="D3312" s="3" t="s">
        <v>65957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33216</v>
      </c>
      <c r="G3312" s="3" t="str">
        <f>IFERROR(VLOOKUP(F3312,New_Glyph!E:G,3,0),VLOOKUP(F3312,CID_MAP!A:D,4,0))</f>
        <v>uni820E-JP</v>
      </c>
    </row>
    <row r="3313" spans="1:7" ht="25.05" customHeight="1" x14ac:dyDescent="0.7">
      <c r="A3313" s="6" t="s">
        <v>68793</v>
      </c>
      <c r="B3313" s="3" t="s">
        <v>66341</v>
      </c>
      <c r="C3313" s="3" t="str">
        <f t="shared" si="50"/>
        <v>舒</v>
      </c>
      <c r="D3313" s="3" t="s">
        <v>65957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33224</v>
      </c>
      <c r="G3313" s="3" t="str">
        <f>IFERROR(VLOOKUP(F3313,New_Glyph!E:G,3,0),VLOOKUP(F3313,CID_MAP!A:D,4,0))</f>
        <v>uni8212-JP</v>
      </c>
    </row>
    <row r="3314" spans="1:7" ht="25.05" customHeight="1" x14ac:dyDescent="0.7">
      <c r="A3314" s="6" t="s">
        <v>68794</v>
      </c>
      <c r="B3314" s="3" t="s">
        <v>66331</v>
      </c>
      <c r="C3314" s="3" t="str">
        <f t="shared" si="50"/>
        <v>舘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33234</v>
      </c>
      <c r="G3314" s="3" t="str">
        <f>IFERROR(VLOOKUP(F3314,New_Glyph!E:G,3,0),VLOOKUP(F3314,CID_MAP!A:D,4,0))</f>
        <v>uni8218-JP</v>
      </c>
    </row>
    <row r="3315" spans="1:7" ht="25.05" customHeight="1" x14ac:dyDescent="0.7">
      <c r="A3315" s="6" t="s">
        <v>68794</v>
      </c>
      <c r="B3315" s="3" t="s">
        <v>66328</v>
      </c>
      <c r="C3315" s="3" t="str">
        <f t="shared" si="50"/>
        <v>舘</v>
      </c>
      <c r="D3315" s="3" t="s">
        <v>65957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58900</v>
      </c>
      <c r="G3315" s="3" t="str">
        <f>IFERROR(VLOOKUP(F3315,New_Glyph!E:G,3,0),VLOOKUP(F3315,CID_MAP!A:D,4,0))</f>
        <v>uniFA6D-JP</v>
      </c>
    </row>
    <row r="3316" spans="1:7" ht="25.05" customHeight="1" x14ac:dyDescent="0.7">
      <c r="A3316" s="6" t="s">
        <v>68795</v>
      </c>
      <c r="B3316" s="3" t="s">
        <v>66331</v>
      </c>
      <c r="C3316" s="3" t="str">
        <f t="shared" si="50"/>
        <v>舛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33240</v>
      </c>
      <c r="G3316" s="3" t="str">
        <f>IFERROR(VLOOKUP(F3316,New_Glyph!E:G,3,0),VLOOKUP(F3316,CID_MAP!A:D,4,0))</f>
        <v>uni821B-JP</v>
      </c>
    </row>
    <row r="3317" spans="1:7" ht="25.05" customHeight="1" x14ac:dyDescent="0.7">
      <c r="A3317" s="6" t="s">
        <v>68795</v>
      </c>
      <c r="B3317" s="3" t="s">
        <v>66328</v>
      </c>
      <c r="C3317" s="3" t="str">
        <f t="shared" si="50"/>
        <v>舛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62607</v>
      </c>
      <c r="G3317" s="3" t="str">
        <f>IFERROR(VLOOKUP(F3317,New_Glyph!E:G,3,0),VLOOKUP(F3317,CID_MAP!A:D,4,0))</f>
        <v>uni821BuE0101-JP</v>
      </c>
    </row>
    <row r="3318" spans="1:7" ht="25.05" customHeight="1" x14ac:dyDescent="0.7">
      <c r="A3318" s="6" t="s">
        <v>68796</v>
      </c>
      <c r="B3318" s="3" t="s">
        <v>66331</v>
      </c>
      <c r="C3318" s="3" t="str">
        <f t="shared" si="50"/>
        <v>舜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33243</v>
      </c>
      <c r="G3318" s="3" t="str">
        <f>IFERROR(VLOOKUP(F3318,New_Glyph!E:G,3,0),VLOOKUP(F3318,CID_MAP!A:D,4,0))</f>
        <v>uni821C-JP</v>
      </c>
    </row>
    <row r="3319" spans="1:7" ht="25.05" customHeight="1" x14ac:dyDescent="0.7">
      <c r="A3319" s="6" t="s">
        <v>68796</v>
      </c>
      <c r="B3319" s="3" t="s">
        <v>66329</v>
      </c>
      <c r="C3319" s="3" t="str">
        <f t="shared" si="50"/>
        <v>舜</v>
      </c>
      <c r="D3319" s="3" t="s">
        <v>65957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62608</v>
      </c>
      <c r="G3319" s="3" t="str">
        <f>IFERROR(VLOOKUP(F3319,New_Glyph!E:G,3,0),VLOOKUP(F3319,CID_MAP!A:D,4,0))</f>
        <v>uni821CuE0101-JP</v>
      </c>
    </row>
    <row r="3320" spans="1:7" ht="25.05" customHeight="1" x14ac:dyDescent="0.7">
      <c r="A3320" s="6" t="s">
        <v>68797</v>
      </c>
      <c r="B3320" s="3" t="s">
        <v>66341</v>
      </c>
      <c r="C3320" s="3" t="str">
        <f t="shared" si="50"/>
        <v>舝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33246</v>
      </c>
      <c r="G3320" s="3" t="str">
        <f>IFERROR(VLOOKUP(F3320,New_Glyph!E:G,3,0),VLOOKUP(F3320,CID_MAP!A:D,4,0))</f>
        <v>uni821D-JP</v>
      </c>
    </row>
    <row r="3321" spans="1:7" ht="25.05" customHeight="1" x14ac:dyDescent="0.7">
      <c r="A3321" s="6" t="s">
        <v>68798</v>
      </c>
      <c r="B3321" s="3" t="s">
        <v>66341</v>
      </c>
      <c r="C3321" s="3" t="str">
        <f t="shared" si="50"/>
        <v>舞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33249</v>
      </c>
      <c r="G3321" s="3" t="str">
        <f>IFERROR(VLOOKUP(F3321,New_Glyph!E:G,3,0),VLOOKUP(F3321,CID_MAP!A:D,4,0))</f>
        <v>uni821E-JP</v>
      </c>
    </row>
    <row r="3322" spans="1:7" ht="25.05" customHeight="1" x14ac:dyDescent="0.7">
      <c r="A3322" s="6" t="s">
        <v>68799</v>
      </c>
      <c r="B3322" s="3" t="s">
        <v>66331</v>
      </c>
      <c r="C3322" s="3" t="str">
        <f t="shared" si="50"/>
        <v>舟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33253</v>
      </c>
      <c r="G3322" s="3" t="str">
        <f>IFERROR(VLOOKUP(F3322,New_Glyph!E:G,3,0),VLOOKUP(F3322,CID_MAP!A:D,4,0))</f>
        <v>uni821F-JP</v>
      </c>
    </row>
    <row r="3323" spans="1:7" ht="25.05" customHeight="1" x14ac:dyDescent="0.7">
      <c r="A3323" s="6" t="s">
        <v>68800</v>
      </c>
      <c r="B3323" s="3" t="s">
        <v>66341</v>
      </c>
      <c r="C3323" s="3" t="str">
        <f t="shared" si="50"/>
        <v>舩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33274</v>
      </c>
      <c r="G3323" s="3" t="str">
        <f>IFERROR(VLOOKUP(F3323,New_Glyph!E:G,3,0),VLOOKUP(F3323,CID_MAP!A:D,4,0))</f>
        <v>uni8229-JP</v>
      </c>
    </row>
    <row r="3324" spans="1:7" ht="25.05" customHeight="1" x14ac:dyDescent="0.7">
      <c r="A3324" s="6" t="s">
        <v>68801</v>
      </c>
      <c r="B3324" s="3" t="s">
        <v>66331</v>
      </c>
      <c r="C3324" s="3" t="str">
        <f t="shared" si="50"/>
        <v>舮</v>
      </c>
      <c r="D3324" s="3" t="s">
        <v>65957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33288</v>
      </c>
      <c r="G3324" s="3" t="str">
        <f>IFERROR(VLOOKUP(F3324,New_Glyph!E:G,3,0),VLOOKUP(F3324,CID_MAP!A:D,4,0))</f>
        <v>uni822E-JP</v>
      </c>
    </row>
    <row r="3325" spans="1:7" ht="25.05" customHeight="1" x14ac:dyDescent="0.7">
      <c r="A3325" s="6" t="s">
        <v>68801</v>
      </c>
      <c r="B3325" s="3" t="s">
        <v>66328</v>
      </c>
      <c r="C3325" s="3" t="str">
        <f t="shared" si="50"/>
        <v>舮</v>
      </c>
      <c r="D3325" s="3" t="s">
        <v>65957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62610</v>
      </c>
      <c r="G3325" s="3" t="str">
        <f>IFERROR(VLOOKUP(F3325,New_Glyph!E:G,3,0),VLOOKUP(F3325,CID_MAP!A:D,4,0))</f>
        <v>uni822EuE0101-JP</v>
      </c>
    </row>
    <row r="3326" spans="1:7" ht="25.05" customHeight="1" x14ac:dyDescent="0.7">
      <c r="A3326" s="6" t="s">
        <v>68802</v>
      </c>
      <c r="B3326" s="3" t="s">
        <v>66341</v>
      </c>
      <c r="C3326" s="3" t="str">
        <f t="shared" si="50"/>
        <v>舸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33312</v>
      </c>
      <c r="G3326" s="3" t="str">
        <f>IFERROR(VLOOKUP(F3326,New_Glyph!E:G,3,0),VLOOKUP(F3326,CID_MAP!A:D,4,0))</f>
        <v>uni8238-JP</v>
      </c>
    </row>
    <row r="3327" spans="1:7" ht="25.05" customHeight="1" x14ac:dyDescent="0.7">
      <c r="A3327" s="6" t="s">
        <v>68803</v>
      </c>
      <c r="B3327" s="3" t="s">
        <v>66328</v>
      </c>
      <c r="C3327" s="3" t="str">
        <f t="shared" si="50"/>
        <v>船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33315</v>
      </c>
      <c r="G3327" s="3" t="str">
        <f>IFERROR(VLOOKUP(F3327,New_Glyph!E:G,3,0),VLOOKUP(F3327,CID_MAP!A:D,4,0))</f>
        <v>uni8239-JP</v>
      </c>
    </row>
    <row r="3328" spans="1:7" ht="25.05" customHeight="1" x14ac:dyDescent="0.7">
      <c r="A3328" s="6" t="s">
        <v>68803</v>
      </c>
      <c r="B3328" s="3" t="s">
        <v>66329</v>
      </c>
      <c r="C3328" s="3" t="str">
        <f t="shared" si="50"/>
        <v>船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62612</v>
      </c>
      <c r="G3328" s="3" t="str">
        <f>IFERROR(VLOOKUP(F3328,New_Glyph!E:G,3,0),VLOOKUP(F3328,CID_MAP!A:D,4,0))</f>
        <v>uni8239uE0102-JP</v>
      </c>
    </row>
    <row r="3329" spans="1:7" ht="25.05" customHeight="1" x14ac:dyDescent="0.7">
      <c r="A3329" s="6" t="s">
        <v>68803</v>
      </c>
      <c r="B3329" s="3" t="s">
        <v>66327</v>
      </c>
      <c r="C3329" s="3" t="str">
        <f t="shared" si="50"/>
        <v>船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62611</v>
      </c>
      <c r="G3329" s="3" t="str">
        <f>IFERROR(VLOOKUP(F3329,New_Glyph!E:G,3,0),VLOOKUP(F3329,CID_MAP!A:D,4,0))</f>
        <v>uni8239uE0101-JP</v>
      </c>
    </row>
    <row r="3330" spans="1:7" ht="25.05" customHeight="1" x14ac:dyDescent="0.7">
      <c r="A3330" s="6" t="s">
        <v>68804</v>
      </c>
      <c r="B3330" s="3" t="s">
        <v>66331</v>
      </c>
      <c r="C3330" s="3" t="str">
        <f t="shared" si="50"/>
        <v>艀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33332</v>
      </c>
      <c r="G3330" s="3" t="str">
        <f>IFERROR(VLOOKUP(F3330,New_Glyph!E:G,3,0),VLOOKUP(F3330,CID_MAP!A:D,4,0))</f>
        <v>uni8240-JP</v>
      </c>
    </row>
    <row r="3331" spans="1:7" ht="25.05" customHeight="1" x14ac:dyDescent="0.7">
      <c r="A3331" s="6" t="s">
        <v>68804</v>
      </c>
      <c r="B3331" s="3" t="s">
        <v>66328</v>
      </c>
      <c r="C3331" s="3" t="str">
        <f t="shared" si="50"/>
        <v>艀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62613</v>
      </c>
      <c r="G3331" s="3" t="str">
        <f>IFERROR(VLOOKUP(F3331,New_Glyph!E:G,3,0),VLOOKUP(F3331,CID_MAP!A:D,4,0))</f>
        <v>uni8240uE0101-JP</v>
      </c>
    </row>
    <row r="3332" spans="1:7" ht="25.05" customHeight="1" x14ac:dyDescent="0.7">
      <c r="A3332" s="6" t="s">
        <v>68805</v>
      </c>
      <c r="B3332" s="3" t="s">
        <v>66331</v>
      </c>
      <c r="C3332" s="3" t="str">
        <f t="shared" si="50"/>
        <v>艇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33349</v>
      </c>
      <c r="G3332" s="3" t="str">
        <f>IFERROR(VLOOKUP(F3332,New_Glyph!E:G,3,0),VLOOKUP(F3332,CID_MAP!A:D,4,0))</f>
        <v>uni8247-JP</v>
      </c>
    </row>
    <row r="3333" spans="1:7" ht="25.05" customHeight="1" x14ac:dyDescent="0.7">
      <c r="A3333" s="6" t="s">
        <v>68805</v>
      </c>
      <c r="B3333" s="3" t="s">
        <v>66328</v>
      </c>
      <c r="C3333" s="3" t="str">
        <f t="shared" si="50"/>
        <v>艇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62614</v>
      </c>
      <c r="G3333" s="3" t="str">
        <f>IFERROR(VLOOKUP(F3333,New_Glyph!E:G,3,0),VLOOKUP(F3333,CID_MAP!A:D,4,0))</f>
        <v>uni8247uE0101-JP</v>
      </c>
    </row>
    <row r="3334" spans="1:7" ht="25.05" customHeight="1" x14ac:dyDescent="0.7">
      <c r="A3334" s="6" t="s">
        <v>68806</v>
      </c>
      <c r="B3334" s="3" t="s">
        <v>66341</v>
      </c>
      <c r="C3334" s="3" t="str">
        <f t="shared" si="50"/>
        <v>艗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33387</v>
      </c>
      <c r="G3334" s="3" t="str">
        <f>IFERROR(VLOOKUP(F3334,New_Glyph!E:G,3,0),VLOOKUP(F3334,CID_MAP!A:D,4,0))</f>
        <v>uni8257-JP</v>
      </c>
    </row>
    <row r="3335" spans="1:7" ht="25.05" customHeight="1" x14ac:dyDescent="0.7">
      <c r="A3335" s="6" t="s">
        <v>68807</v>
      </c>
      <c r="B3335" s="3" t="s">
        <v>66331</v>
      </c>
      <c r="C3335" s="3" t="str">
        <f t="shared" si="50"/>
        <v>艘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61918</v>
      </c>
      <c r="G3335" s="3" t="str">
        <f>IFERROR(VLOOKUP(F3335,New_Glyph!E:G,3,0),VLOOKUP(F3335,CID_MAP!A:D,4,0))</f>
        <v>uni8258-JP90-JP</v>
      </c>
    </row>
    <row r="3336" spans="1:7" ht="25.05" customHeight="1" x14ac:dyDescent="0.7">
      <c r="A3336" s="6" t="s">
        <v>68807</v>
      </c>
      <c r="B3336" s="3" t="s">
        <v>66328</v>
      </c>
      <c r="C3336" s="3" t="str">
        <f t="shared" si="50"/>
        <v>艘</v>
      </c>
      <c r="D3336" s="3" t="s">
        <v>65957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33390</v>
      </c>
      <c r="G3336" s="3" t="str">
        <f>IFERROR(VLOOKUP(F3336,New_Glyph!E:G,3,0),VLOOKUP(F3336,CID_MAP!A:D,4,0))</f>
        <v>uni8258-JP</v>
      </c>
    </row>
    <row r="3337" spans="1:7" ht="25.05" customHeight="1" x14ac:dyDescent="0.7">
      <c r="A3337" s="6" t="s">
        <v>68808</v>
      </c>
      <c r="B3337" s="3" t="s">
        <v>66341</v>
      </c>
      <c r="C3337" s="3" t="str">
        <f t="shared" si="50"/>
        <v>艝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33407</v>
      </c>
      <c r="G3337" s="3" t="str">
        <f>IFERROR(VLOOKUP(F3337,New_Glyph!E:G,3,0),VLOOKUP(F3337,CID_MAP!A:D,4,0))</f>
        <v>uni825D-JP</v>
      </c>
    </row>
    <row r="3338" spans="1:7" ht="25.05" customHeight="1" x14ac:dyDescent="0.7">
      <c r="A3338" s="6" t="s">
        <v>68809</v>
      </c>
      <c r="B3338" s="3" t="s">
        <v>66341</v>
      </c>
      <c r="C3338" s="3" t="str">
        <f t="shared" si="50"/>
        <v>艟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33411</v>
      </c>
      <c r="G3338" s="3" t="str">
        <f>IFERROR(VLOOKUP(F3338,New_Glyph!E:G,3,0),VLOOKUP(F3338,CID_MAP!A:D,4,0))</f>
        <v>uni825F-JP</v>
      </c>
    </row>
    <row r="3339" spans="1:7" ht="25.05" customHeight="1" x14ac:dyDescent="0.7">
      <c r="A3339" s="6" t="s">
        <v>68810</v>
      </c>
      <c r="B3339" s="3" t="s">
        <v>66341</v>
      </c>
      <c r="C3339" s="3" t="str">
        <f t="shared" si="50"/>
        <v>艦</v>
      </c>
      <c r="D3339" s="3" t="s">
        <v>66339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33430</v>
      </c>
      <c r="G3339" s="3" t="str">
        <f>IFERROR(VLOOKUP(F3339,New_Glyph!E:G,3,0),VLOOKUP(F3339,CID_MAP!A:D,4,0))</f>
        <v>uni8266-JP</v>
      </c>
    </row>
    <row r="3340" spans="1:7" ht="25.05" customHeight="1" x14ac:dyDescent="0.7">
      <c r="A3340" s="6" t="s">
        <v>68811</v>
      </c>
      <c r="B3340" s="3" t="s">
        <v>66341</v>
      </c>
      <c r="C3340" s="3" t="str">
        <f t="shared" si="50"/>
        <v>艧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33433</v>
      </c>
      <c r="G3340" s="3" t="str">
        <f>IFERROR(VLOOKUP(F3340,New_Glyph!E:G,3,0),VLOOKUP(F3340,CID_MAP!A:D,4,0))</f>
        <v>uni8267-JP</v>
      </c>
    </row>
    <row r="3341" spans="1:7" ht="25.05" customHeight="1" x14ac:dyDescent="0.7">
      <c r="A3341" s="6" t="s">
        <v>68812</v>
      </c>
      <c r="B3341" s="3" t="s">
        <v>66341</v>
      </c>
      <c r="C3341" s="3" t="str">
        <f t="shared" si="50"/>
        <v>艨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33435</v>
      </c>
      <c r="G3341" s="3" t="str">
        <f>IFERROR(VLOOKUP(F3341,New_Glyph!E:G,3,0),VLOOKUP(F3341,CID_MAP!A:D,4,0))</f>
        <v>uni8268-JP</v>
      </c>
    </row>
    <row r="3342" spans="1:7" ht="25.05" customHeight="1" x14ac:dyDescent="0.7">
      <c r="A3342" s="6" t="s">
        <v>68813</v>
      </c>
      <c r="B3342" s="3" t="s">
        <v>66341</v>
      </c>
      <c r="C3342" s="3" t="str">
        <f t="shared" si="50"/>
        <v>艭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33448</v>
      </c>
      <c r="G3342" s="3" t="str">
        <f>IFERROR(VLOOKUP(F3342,New_Glyph!E:G,3,0),VLOOKUP(F3342,CID_MAP!A:D,4,0))</f>
        <v>uni826D-JP</v>
      </c>
    </row>
    <row r="3343" spans="1:7" ht="25.05" customHeight="1" x14ac:dyDescent="0.7">
      <c r="A3343" s="6" t="s">
        <v>68813</v>
      </c>
      <c r="B3343" s="3" t="s">
        <v>66331</v>
      </c>
      <c r="C3343" s="3" t="str">
        <f t="shared" si="50"/>
        <v>艭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33448</v>
      </c>
      <c r="G3343" s="3" t="str">
        <f>IFERROR(VLOOKUP(F3343,New_Glyph!E:G,3,0),VLOOKUP(F3343,CID_MAP!A:D,4,0))</f>
        <v>uni826D-JP</v>
      </c>
    </row>
    <row r="3344" spans="1:7" ht="25.05" customHeight="1" x14ac:dyDescent="0.7">
      <c r="A3344" s="6" t="s">
        <v>68814</v>
      </c>
      <c r="B3344" s="3" t="s">
        <v>66341</v>
      </c>
      <c r="C3344" s="3" t="str">
        <f t="shared" si="50"/>
        <v>艮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33451</v>
      </c>
      <c r="G3344" s="3" t="str">
        <f>IFERROR(VLOOKUP(F3344,New_Glyph!E:G,3,0),VLOOKUP(F3344,CID_MAP!A:D,4,0))</f>
        <v>uni826E-JP</v>
      </c>
    </row>
    <row r="3345" spans="1:7" ht="25.05" customHeight="1" x14ac:dyDescent="0.7">
      <c r="A3345" s="6" t="s">
        <v>68814</v>
      </c>
      <c r="B3345" s="3" t="s">
        <v>66331</v>
      </c>
      <c r="C3345" s="3" t="str">
        <f t="shared" si="50"/>
        <v>艮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33451</v>
      </c>
      <c r="G3345" s="3" t="str">
        <f>IFERROR(VLOOKUP(F3345,New_Glyph!E:G,3,0),VLOOKUP(F3345,CID_MAP!A:D,4,0))</f>
        <v>uni826E-JP</v>
      </c>
    </row>
    <row r="3346" spans="1:7" ht="25.05" customHeight="1" x14ac:dyDescent="0.7">
      <c r="A3346" s="6" t="s">
        <v>68815</v>
      </c>
      <c r="B3346" s="3" t="s">
        <v>66341</v>
      </c>
      <c r="C3346" s="3" t="str">
        <f t="shared" si="50"/>
        <v>艱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33456</v>
      </c>
      <c r="G3346" s="3" t="str">
        <f>IFERROR(VLOOKUP(F3346,New_Glyph!E:G,3,0),VLOOKUP(F3346,CID_MAP!A:D,4,0))</f>
        <v>uni8271-JP</v>
      </c>
    </row>
    <row r="3347" spans="1:7" ht="25.05" customHeight="1" x14ac:dyDescent="0.7">
      <c r="A3347" s="6" t="s">
        <v>68816</v>
      </c>
      <c r="B3347" s="3" t="s">
        <v>66328</v>
      </c>
      <c r="C3347" s="3" t="str">
        <f t="shared" si="50"/>
        <v>艹</v>
      </c>
      <c r="D3347" s="3" t="s">
        <v>65957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58884</v>
      </c>
      <c r="G3347" s="3" t="str">
        <f>IFERROR(VLOOKUP(F3347,New_Glyph!E:G,3,0),VLOOKUP(F3347,CID_MAP!A:D,4,0))</f>
        <v>uniFA5D-JP</v>
      </c>
    </row>
    <row r="3348" spans="1:7" ht="25.05" customHeight="1" x14ac:dyDescent="0.7">
      <c r="A3348" s="6" t="s">
        <v>68816</v>
      </c>
      <c r="B3348" s="3" t="s">
        <v>66329</v>
      </c>
      <c r="C3348" s="3" t="str">
        <f t="shared" si="50"/>
        <v>艹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58885</v>
      </c>
      <c r="G3348" s="3" t="str">
        <f>IFERROR(VLOOKUP(F3348,New_Glyph!E:G,3,0),VLOOKUP(F3348,CID_MAP!A:D,4,0))</f>
        <v>uniFA5E-JP</v>
      </c>
    </row>
    <row r="3349" spans="1:7" ht="25.05" customHeight="1" x14ac:dyDescent="0.7">
      <c r="A3349" s="6" t="s">
        <v>68816</v>
      </c>
      <c r="B3349" s="3" t="s">
        <v>66327</v>
      </c>
      <c r="C3349" s="3" t="str">
        <f t="shared" si="50"/>
        <v>艹</v>
      </c>
      <c r="D3349" s="3" t="s">
        <v>65957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33468</v>
      </c>
      <c r="G3349" s="3" t="str">
        <f>IFERROR(VLOOKUP(F3349,New_Glyph!E:G,3,0),VLOOKUP(F3349,CID_MAP!A:D,4,0))</f>
        <v>uni8279-JP</v>
      </c>
    </row>
    <row r="3350" spans="1:7" ht="25.05" customHeight="1" x14ac:dyDescent="0.7">
      <c r="A3350" s="6" t="s">
        <v>68817</v>
      </c>
      <c r="B3350" s="3" t="s">
        <v>66341</v>
      </c>
      <c r="C3350" s="3" t="str">
        <f t="shared" si="50"/>
        <v>艻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33471</v>
      </c>
      <c r="G3350" s="3" t="str">
        <f>IFERROR(VLOOKUP(F3350,New_Glyph!E:G,3,0),VLOOKUP(F3350,CID_MAP!A:D,4,0))</f>
        <v>uni827B-JP</v>
      </c>
    </row>
    <row r="3351" spans="1:7" ht="25.05" customHeight="1" x14ac:dyDescent="0.7">
      <c r="A3351" s="6" t="s">
        <v>68818</v>
      </c>
      <c r="B3351" s="3" t="s">
        <v>66341</v>
      </c>
      <c r="C3351" s="3" t="str">
        <f t="shared" si="50"/>
        <v>艽</v>
      </c>
      <c r="D3351" s="3" t="s">
        <v>65957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33475</v>
      </c>
      <c r="G3351" s="3" t="str">
        <f>IFERROR(VLOOKUP(F3351,New_Glyph!E:G,3,0),VLOOKUP(F3351,CID_MAP!A:D,4,0))</f>
        <v>uni827D-CN</v>
      </c>
    </row>
    <row r="3352" spans="1:7" ht="25.05" customHeight="1" x14ac:dyDescent="0.7">
      <c r="A3352" s="6" t="s">
        <v>68819</v>
      </c>
      <c r="B3352" s="3" t="s">
        <v>66341</v>
      </c>
      <c r="C3352" s="3" t="str">
        <f t="shared" si="50"/>
        <v>艾</v>
      </c>
      <c r="D3352" s="3" t="s">
        <v>66339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33478</v>
      </c>
      <c r="G3352" s="3" t="str">
        <f>IFERROR(VLOOKUP(F3352,New_Glyph!E:G,3,0),VLOOKUP(F3352,CID_MAP!A:D,4,0))</f>
        <v>uni827E-CN</v>
      </c>
    </row>
    <row r="3353" spans="1:7" ht="25.05" customHeight="1" x14ac:dyDescent="0.7">
      <c r="A3353" s="6" t="s">
        <v>68819</v>
      </c>
      <c r="B3353" s="3" t="s">
        <v>66328</v>
      </c>
      <c r="C3353" s="3" t="str">
        <f t="shared" si="50"/>
        <v>艾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33478</v>
      </c>
      <c r="G3353" s="3" t="str">
        <f>IFERROR(VLOOKUP(F3353,New_Glyph!E:G,3,0),VLOOKUP(F3353,CID_MAP!A:D,4,0))</f>
        <v>uni827E-CN</v>
      </c>
    </row>
    <row r="3354" spans="1:7" ht="25.05" customHeight="1" x14ac:dyDescent="0.7">
      <c r="A3354" s="6" t="s">
        <v>68819</v>
      </c>
      <c r="B3354" s="3" t="s">
        <v>66329</v>
      </c>
      <c r="C3354" s="3" t="str">
        <f t="shared" si="50"/>
        <v>艾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33478</v>
      </c>
      <c r="G3354" s="3" t="str">
        <f>IFERROR(VLOOKUP(F3354,New_Glyph!E:G,3,0),VLOOKUP(F3354,CID_MAP!A:D,4,0))</f>
        <v>uni827E-CN</v>
      </c>
    </row>
    <row r="3355" spans="1:7" ht="25.05" customHeight="1" x14ac:dyDescent="0.7">
      <c r="A3355" s="6" t="s">
        <v>68820</v>
      </c>
      <c r="B3355" s="3" t="s">
        <v>66341</v>
      </c>
      <c r="C3355" s="3" t="str">
        <f t="shared" si="50"/>
        <v>艿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33480</v>
      </c>
      <c r="G3355" s="3" t="str">
        <f>IFERROR(VLOOKUP(F3355,New_Glyph!E:G,3,0),VLOOKUP(F3355,CID_MAP!A:D,4,0))</f>
        <v>uni827F-JP</v>
      </c>
    </row>
    <row r="3356" spans="1:7" ht="25.05" customHeight="1" x14ac:dyDescent="0.7">
      <c r="A3356" s="6" t="s">
        <v>68821</v>
      </c>
      <c r="B3356" s="3" t="s">
        <v>66341</v>
      </c>
      <c r="C3356" s="3" t="str">
        <f t="shared" si="50"/>
        <v>芀</v>
      </c>
      <c r="D3356" s="3" t="s">
        <v>65957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33483</v>
      </c>
      <c r="G3356" s="3" t="str">
        <f>IFERROR(VLOOKUP(F3356,New_Glyph!E:G,3,0),VLOOKUP(F3356,CID_MAP!A:D,4,0))</f>
        <v>uni8280-JP</v>
      </c>
    </row>
    <row r="3357" spans="1:7" ht="25.05" customHeight="1" x14ac:dyDescent="0.7">
      <c r="A3357" s="6" t="s">
        <v>68822</v>
      </c>
      <c r="B3357" s="3" t="s">
        <v>66341</v>
      </c>
      <c r="C3357" s="3" t="str">
        <f t="shared" si="50"/>
        <v>芁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33485</v>
      </c>
      <c r="G3357" s="3" t="str">
        <f>IFERROR(VLOOKUP(F3357,New_Glyph!E:G,3,0),VLOOKUP(F3357,CID_MAP!A:D,4,0))</f>
        <v>uni8281-JP</v>
      </c>
    </row>
    <row r="3358" spans="1:7" ht="25.05" customHeight="1" x14ac:dyDescent="0.7">
      <c r="A3358" s="6" t="s">
        <v>68823</v>
      </c>
      <c r="B3358" s="3" t="s">
        <v>66341</v>
      </c>
      <c r="C3358" s="3" t="str">
        <f t="shared" si="50"/>
        <v>芃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33487</v>
      </c>
      <c r="G3358" s="3" t="str">
        <f>IFERROR(VLOOKUP(F3358,New_Glyph!E:G,3,0),VLOOKUP(F3358,CID_MAP!A:D,4,0))</f>
        <v>uni8283-JP</v>
      </c>
    </row>
    <row r="3359" spans="1:7" ht="25.05" customHeight="1" x14ac:dyDescent="0.7">
      <c r="A3359" s="6" t="s">
        <v>68824</v>
      </c>
      <c r="B3359" s="3" t="s">
        <v>66341</v>
      </c>
      <c r="C3359" s="3" t="str">
        <f t="shared" si="50"/>
        <v>芄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33489</v>
      </c>
      <c r="G3359" s="3" t="str">
        <f>IFERROR(VLOOKUP(F3359,New_Glyph!E:G,3,0),VLOOKUP(F3359,CID_MAP!A:D,4,0))</f>
        <v>uni8284-JP</v>
      </c>
    </row>
    <row r="3360" spans="1:7" ht="25.05" customHeight="1" x14ac:dyDescent="0.7">
      <c r="A3360" s="6" t="s">
        <v>68825</v>
      </c>
      <c r="B3360" s="3" t="s">
        <v>66341</v>
      </c>
      <c r="C3360" s="3" t="str">
        <f t="shared" si="50"/>
        <v>芇</v>
      </c>
      <c r="D3360" s="3" t="s">
        <v>65957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33494</v>
      </c>
      <c r="G3360" s="3" t="str">
        <f>IFERROR(VLOOKUP(F3360,New_Glyph!E:G,3,0),VLOOKUP(F3360,CID_MAP!A:D,4,0))</f>
        <v>uni8287-JP</v>
      </c>
    </row>
    <row r="3361" spans="1:7" ht="25.05" customHeight="1" x14ac:dyDescent="0.7">
      <c r="A3361" s="6" t="s">
        <v>68826</v>
      </c>
      <c r="B3361" s="3" t="s">
        <v>66341</v>
      </c>
      <c r="C3361" s="3" t="str">
        <f t="shared" si="50"/>
        <v>芉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33497</v>
      </c>
      <c r="G3361" s="3" t="str">
        <f>IFERROR(VLOOKUP(F3361,New_Glyph!E:G,3,0),VLOOKUP(F3361,CID_MAP!A:D,4,0))</f>
        <v>uni8289-JP</v>
      </c>
    </row>
    <row r="3362" spans="1:7" ht="25.05" customHeight="1" x14ac:dyDescent="0.7">
      <c r="A3362" s="6" t="s">
        <v>68827</v>
      </c>
      <c r="B3362" s="3" t="s">
        <v>66341</v>
      </c>
      <c r="C3362" s="3" t="str">
        <f t="shared" si="50"/>
        <v>芊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33498</v>
      </c>
      <c r="G3362" s="3" t="str">
        <f>IFERROR(VLOOKUP(F3362,New_Glyph!E:G,3,0),VLOOKUP(F3362,CID_MAP!A:D,4,0))</f>
        <v>uni828A-CN</v>
      </c>
    </row>
    <row r="3363" spans="1:7" ht="25.05" customHeight="1" x14ac:dyDescent="0.7">
      <c r="A3363" s="6" t="s">
        <v>68828</v>
      </c>
      <c r="B3363" s="3" t="s">
        <v>66341</v>
      </c>
      <c r="C3363" s="3" t="str">
        <f t="shared" si="50"/>
        <v>芋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33500</v>
      </c>
      <c r="G3363" s="3" t="str">
        <f>IFERROR(VLOOKUP(F3363,New_Glyph!E:G,3,0),VLOOKUP(F3363,CID_MAP!A:D,4,0))</f>
        <v>uni828B-JP</v>
      </c>
    </row>
    <row r="3364" spans="1:7" ht="25.05" customHeight="1" x14ac:dyDescent="0.7">
      <c r="A3364" s="6" t="s">
        <v>68829</v>
      </c>
      <c r="B3364" s="3" t="s">
        <v>66331</v>
      </c>
      <c r="C3364" s="3" t="str">
        <f t="shared" si="50"/>
        <v>芍</v>
      </c>
      <c r="D3364" s="3" t="s">
        <v>65957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33503</v>
      </c>
      <c r="G3364" s="3" t="str">
        <f>IFERROR(VLOOKUP(F3364,New_Glyph!E:G,3,0),VLOOKUP(F3364,CID_MAP!A:D,4,0))</f>
        <v>uni828D-JP</v>
      </c>
    </row>
    <row r="3365" spans="1:7" ht="25.05" customHeight="1" x14ac:dyDescent="0.7">
      <c r="A3365" s="6" t="s">
        <v>68829</v>
      </c>
      <c r="B3365" s="3" t="s">
        <v>66329</v>
      </c>
      <c r="C3365" s="3" t="str">
        <f t="shared" si="50"/>
        <v>芍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62615</v>
      </c>
      <c r="G3365" s="3" t="str">
        <f>IFERROR(VLOOKUP(F3365,New_Glyph!E:G,3,0),VLOOKUP(F3365,CID_MAP!A:D,4,0))</f>
        <v>uni828DuE0101-JP</v>
      </c>
    </row>
    <row r="3366" spans="1:7" ht="25.05" customHeight="1" x14ac:dyDescent="0.7">
      <c r="A3366" s="6" t="s">
        <v>68830</v>
      </c>
      <c r="B3366" s="3" t="s">
        <v>66341</v>
      </c>
      <c r="C3366" s="3" t="str">
        <f t="shared" si="50"/>
        <v>芎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33505</v>
      </c>
      <c r="G3366" s="3" t="str">
        <f>IFERROR(VLOOKUP(F3366,New_Glyph!E:G,3,0),VLOOKUP(F3366,CID_MAP!A:D,4,0))</f>
        <v>uni828E-JP</v>
      </c>
    </row>
    <row r="3367" spans="1:7" ht="25.05" customHeight="1" x14ac:dyDescent="0.7">
      <c r="A3367" s="6" t="s">
        <v>68831</v>
      </c>
      <c r="B3367" s="3" t="s">
        <v>66341</v>
      </c>
      <c r="C3367" s="3" t="str">
        <f t="shared" si="50"/>
        <v>芑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33512</v>
      </c>
      <c r="G3367" s="3" t="str">
        <f>IFERROR(VLOOKUP(F3367,New_Glyph!E:G,3,0),VLOOKUP(F3367,CID_MAP!A:D,4,0))</f>
        <v>uni8291-JP</v>
      </c>
    </row>
    <row r="3368" spans="1:7" ht="25.05" customHeight="1" x14ac:dyDescent="0.7">
      <c r="A3368" s="6" t="s">
        <v>68832</v>
      </c>
      <c r="B3368" s="3" t="s">
        <v>66331</v>
      </c>
      <c r="C3368" s="3" t="str">
        <f t="shared" si="50"/>
        <v>芒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61919</v>
      </c>
      <c r="G3368" s="3" t="str">
        <f>IFERROR(VLOOKUP(F3368,New_Glyph!E:G,3,0),VLOOKUP(F3368,CID_MAP!A:D,4,0))</f>
        <v>uni8292-JP90-JP</v>
      </c>
    </row>
    <row r="3369" spans="1:7" ht="25.05" customHeight="1" x14ac:dyDescent="0.7">
      <c r="A3369" s="6" t="s">
        <v>68832</v>
      </c>
      <c r="B3369" s="3" t="s">
        <v>66328</v>
      </c>
      <c r="C3369" s="3" t="str">
        <f t="shared" si="50"/>
        <v>芒</v>
      </c>
      <c r="D3369" s="3" t="s">
        <v>65957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33514</v>
      </c>
      <c r="G3369" s="3" t="str">
        <f>IFERROR(VLOOKUP(F3369,New_Glyph!E:G,3,0),VLOOKUP(F3369,CID_MAP!A:D,4,0))</f>
        <v>uni8292-JP</v>
      </c>
    </row>
    <row r="3370" spans="1:7" ht="25.05" customHeight="1" x14ac:dyDescent="0.7">
      <c r="A3370" s="6" t="s">
        <v>68833</v>
      </c>
      <c r="B3370" s="3" t="s">
        <v>66341</v>
      </c>
      <c r="C3370" s="3" t="str">
        <f t="shared" si="50"/>
        <v>芓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33517</v>
      </c>
      <c r="G3370" s="3" t="str">
        <f>IFERROR(VLOOKUP(F3370,New_Glyph!E:G,3,0),VLOOKUP(F3370,CID_MAP!A:D,4,0))</f>
        <v>uni8293-JP</v>
      </c>
    </row>
    <row r="3371" spans="1:7" ht="25.05" customHeight="1" x14ac:dyDescent="0.7">
      <c r="A3371" s="6" t="s">
        <v>68834</v>
      </c>
      <c r="B3371" s="3" t="s">
        <v>66341</v>
      </c>
      <c r="C3371" s="3" t="str">
        <f t="shared" si="50"/>
        <v>芔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33519</v>
      </c>
      <c r="G3371" s="3" t="str">
        <f>IFERROR(VLOOKUP(F3371,New_Glyph!E:G,3,0),VLOOKUP(F3371,CID_MAP!A:D,4,0))</f>
        <v>uni8294-JP</v>
      </c>
    </row>
    <row r="3372" spans="1:7" ht="25.05" customHeight="1" x14ac:dyDescent="0.7">
      <c r="A3372" s="6" t="s">
        <v>68835</v>
      </c>
      <c r="B3372" s="3" t="s">
        <v>66341</v>
      </c>
      <c r="C3372" s="3" t="str">
        <f t="shared" si="50"/>
        <v>芖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33522</v>
      </c>
      <c r="G3372" s="3" t="str">
        <f>IFERROR(VLOOKUP(F3372,New_Glyph!E:G,3,0),VLOOKUP(F3372,CID_MAP!A:D,4,0))</f>
        <v>uni8296-JP</v>
      </c>
    </row>
    <row r="3373" spans="1:7" ht="25.05" customHeight="1" x14ac:dyDescent="0.7">
      <c r="A3373" s="6" t="s">
        <v>68836</v>
      </c>
      <c r="B3373" s="3" t="s">
        <v>66341</v>
      </c>
      <c r="C3373" s="3" t="str">
        <f t="shared" si="50"/>
        <v>芘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33524</v>
      </c>
      <c r="G3373" s="3" t="str">
        <f>IFERROR(VLOOKUP(F3373,New_Glyph!E:G,3,0),VLOOKUP(F3373,CID_MAP!A:D,4,0))</f>
        <v>uni8298-JP</v>
      </c>
    </row>
    <row r="3374" spans="1:7" ht="25.05" customHeight="1" x14ac:dyDescent="0.7">
      <c r="A3374" s="6" t="s">
        <v>68837</v>
      </c>
      <c r="B3374" s="3" t="s">
        <v>66341</v>
      </c>
      <c r="C3374" s="3" t="str">
        <f t="shared" si="50"/>
        <v>芙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33527</v>
      </c>
      <c r="G3374" s="3" t="str">
        <f>IFERROR(VLOOKUP(F3374,New_Glyph!E:G,3,0),VLOOKUP(F3374,CID_MAP!A:D,4,0))</f>
        <v>uni8299-JP</v>
      </c>
    </row>
    <row r="3375" spans="1:7" ht="25.05" customHeight="1" x14ac:dyDescent="0.7">
      <c r="A3375" s="6" t="s">
        <v>68838</v>
      </c>
      <c r="B3375" s="3" t="s">
        <v>66341</v>
      </c>
      <c r="C3375" s="3" t="str">
        <f t="shared" si="50"/>
        <v>芚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33529</v>
      </c>
      <c r="G3375" s="3" t="str">
        <f>IFERROR(VLOOKUP(F3375,New_Glyph!E:G,3,0),VLOOKUP(F3375,CID_MAP!A:D,4,0))</f>
        <v>uni829A-JP</v>
      </c>
    </row>
    <row r="3376" spans="1:7" ht="25.05" customHeight="1" x14ac:dyDescent="0.7">
      <c r="A3376" s="6" t="s">
        <v>68839</v>
      </c>
      <c r="B3376" s="3" t="s">
        <v>66341</v>
      </c>
      <c r="C3376" s="3" t="str">
        <f t="shared" ref="C3376:C3439" si="51">_xlfn.UNICHAR(HEX2DEC(A3376))</f>
        <v>芛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33532</v>
      </c>
      <c r="G3376" s="3" t="str">
        <f>IFERROR(VLOOKUP(F3376,New_Glyph!E:G,3,0),VLOOKUP(F3376,CID_MAP!A:D,4,0))</f>
        <v>uni829B-JP</v>
      </c>
    </row>
    <row r="3377" spans="1:7" ht="25.05" customHeight="1" x14ac:dyDescent="0.7">
      <c r="A3377" s="6" t="s">
        <v>68840</v>
      </c>
      <c r="B3377" s="3" t="s">
        <v>66341</v>
      </c>
      <c r="C3377" s="3" t="str">
        <f t="shared" si="51"/>
        <v>芝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33535</v>
      </c>
      <c r="G3377" s="3" t="str">
        <f>IFERROR(VLOOKUP(F3377,New_Glyph!E:G,3,0),VLOOKUP(F3377,CID_MAP!A:D,4,0))</f>
        <v>uni829D-JP</v>
      </c>
    </row>
    <row r="3378" spans="1:7" ht="25.05" customHeight="1" x14ac:dyDescent="0.7">
      <c r="A3378" s="6" t="s">
        <v>68841</v>
      </c>
      <c r="B3378" s="3" t="s">
        <v>66341</v>
      </c>
      <c r="C3378" s="3" t="str">
        <f t="shared" si="51"/>
        <v>芟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33540</v>
      </c>
      <c r="G3378" s="3" t="str">
        <f>IFERROR(VLOOKUP(F3378,New_Glyph!E:G,3,0),VLOOKUP(F3378,CID_MAP!A:D,4,0))</f>
        <v>uni829F-JP</v>
      </c>
    </row>
    <row r="3379" spans="1:7" ht="25.05" customHeight="1" x14ac:dyDescent="0.7">
      <c r="A3379" s="6" t="s">
        <v>68842</v>
      </c>
      <c r="B3379" s="3" t="s">
        <v>66341</v>
      </c>
      <c r="C3379" s="3" t="str">
        <f t="shared" si="51"/>
        <v>芠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33543</v>
      </c>
      <c r="G3379" s="3" t="str">
        <f>IFERROR(VLOOKUP(F3379,New_Glyph!E:G,3,0),VLOOKUP(F3379,CID_MAP!A:D,4,0))</f>
        <v>uni82A0-JP</v>
      </c>
    </row>
    <row r="3380" spans="1:7" ht="25.05" customHeight="1" x14ac:dyDescent="0.7">
      <c r="A3380" s="6" t="s">
        <v>68843</v>
      </c>
      <c r="B3380" s="3" t="s">
        <v>66341</v>
      </c>
      <c r="C3380" s="3" t="str">
        <f t="shared" si="51"/>
        <v>芡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33546</v>
      </c>
      <c r="G3380" s="3" t="str">
        <f>IFERROR(VLOOKUP(F3380,New_Glyph!E:G,3,0),VLOOKUP(F3380,CID_MAP!A:D,4,0))</f>
        <v>uni82A1-JP</v>
      </c>
    </row>
    <row r="3381" spans="1:7" ht="25.05" customHeight="1" x14ac:dyDescent="0.7">
      <c r="A3381" s="6" t="s">
        <v>68844</v>
      </c>
      <c r="B3381" s="3" t="s">
        <v>66341</v>
      </c>
      <c r="C3381" s="3" t="str">
        <f t="shared" si="51"/>
        <v>芣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33551</v>
      </c>
      <c r="G3381" s="3" t="str">
        <f>IFERROR(VLOOKUP(F3381,New_Glyph!E:G,3,0),VLOOKUP(F3381,CID_MAP!A:D,4,0))</f>
        <v>uni82A3-JP</v>
      </c>
    </row>
    <row r="3382" spans="1:7" ht="25.05" customHeight="1" x14ac:dyDescent="0.7">
      <c r="A3382" s="6" t="s">
        <v>68845</v>
      </c>
      <c r="B3382" s="3" t="s">
        <v>66341</v>
      </c>
      <c r="C3382" s="3" t="str">
        <f t="shared" si="51"/>
        <v>芤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33553</v>
      </c>
      <c r="G3382" s="3" t="str">
        <f>IFERROR(VLOOKUP(F3382,New_Glyph!E:G,3,0),VLOOKUP(F3382,CID_MAP!A:D,4,0))</f>
        <v>uni82A4-JP</v>
      </c>
    </row>
    <row r="3383" spans="1:7" ht="25.05" customHeight="1" x14ac:dyDescent="0.7">
      <c r="A3383" s="6" t="s">
        <v>68846</v>
      </c>
      <c r="B3383" s="3" t="s">
        <v>66341</v>
      </c>
      <c r="C3383" s="3" t="str">
        <f t="shared" si="51"/>
        <v>芥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33555</v>
      </c>
      <c r="G3383" s="3" t="str">
        <f>IFERROR(VLOOKUP(F3383,New_Glyph!E:G,3,0),VLOOKUP(F3383,CID_MAP!A:D,4,0))</f>
        <v>uni82A5-JP</v>
      </c>
    </row>
    <row r="3384" spans="1:7" ht="25.05" customHeight="1" x14ac:dyDescent="0.7">
      <c r="A3384" s="6" t="s">
        <v>68847</v>
      </c>
      <c r="B3384" s="3" t="s">
        <v>66331</v>
      </c>
      <c r="C3384" s="3" t="str">
        <f t="shared" si="51"/>
        <v>芦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61920</v>
      </c>
      <c r="G3384" s="3" t="str">
        <f>IFERROR(VLOOKUP(F3384,New_Glyph!E:G,3,0),VLOOKUP(F3384,CID_MAP!A:D,4,0))</f>
        <v>uni82A6-JP90-JP</v>
      </c>
    </row>
    <row r="3385" spans="1:7" ht="25.05" customHeight="1" x14ac:dyDescent="0.7">
      <c r="A3385" s="6" t="s">
        <v>68847</v>
      </c>
      <c r="B3385" s="3" t="s">
        <v>66328</v>
      </c>
      <c r="C3385" s="3" t="str">
        <f t="shared" si="51"/>
        <v>芦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33557</v>
      </c>
      <c r="G3385" s="3" t="str">
        <f>IFERROR(VLOOKUP(F3385,New_Glyph!E:G,3,0),VLOOKUP(F3385,CID_MAP!A:D,4,0))</f>
        <v>uni82A6-JP</v>
      </c>
    </row>
    <row r="3386" spans="1:7" ht="25.05" customHeight="1" x14ac:dyDescent="0.7">
      <c r="A3386" s="6" t="s">
        <v>68848</v>
      </c>
      <c r="B3386" s="3" t="s">
        <v>66341</v>
      </c>
      <c r="C3386" s="3" t="str">
        <f t="shared" si="51"/>
        <v>芧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33560</v>
      </c>
      <c r="G3386" s="3" t="str">
        <f>IFERROR(VLOOKUP(F3386,New_Glyph!E:G,3,0),VLOOKUP(F3386,CID_MAP!A:D,4,0))</f>
        <v>uni82A7-JP</v>
      </c>
    </row>
    <row r="3387" spans="1:7" ht="25.05" customHeight="1" x14ac:dyDescent="0.7">
      <c r="A3387" s="6" t="s">
        <v>68849</v>
      </c>
      <c r="B3387" s="3" t="s">
        <v>66341</v>
      </c>
      <c r="C3387" s="3" t="str">
        <f t="shared" si="51"/>
        <v>芨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33562</v>
      </c>
      <c r="G3387" s="3" t="str">
        <f>IFERROR(VLOOKUP(F3387,New_Glyph!E:G,3,0),VLOOKUP(F3387,CID_MAP!A:D,4,0))</f>
        <v>uni82A8-JP</v>
      </c>
    </row>
    <row r="3388" spans="1:7" ht="25.05" customHeight="1" x14ac:dyDescent="0.7">
      <c r="A3388" s="6" t="s">
        <v>68850</v>
      </c>
      <c r="B3388" s="3" t="s">
        <v>66341</v>
      </c>
      <c r="C3388" s="3" t="str">
        <f t="shared" si="51"/>
        <v>芩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33566</v>
      </c>
      <c r="G3388" s="3" t="str">
        <f>IFERROR(VLOOKUP(F3388,New_Glyph!E:G,3,0),VLOOKUP(F3388,CID_MAP!A:D,4,0))</f>
        <v>uni82A9-JP</v>
      </c>
    </row>
    <row r="3389" spans="1:7" ht="25.05" customHeight="1" x14ac:dyDescent="0.7">
      <c r="A3389" s="6" t="s">
        <v>68851</v>
      </c>
      <c r="B3389" s="3" t="s">
        <v>66341</v>
      </c>
      <c r="C3389" s="3" t="str">
        <f t="shared" si="51"/>
        <v>芪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33569</v>
      </c>
      <c r="G3389" s="3" t="str">
        <f>IFERROR(VLOOKUP(F3389,New_Glyph!E:G,3,0),VLOOKUP(F3389,CID_MAP!A:D,4,0))</f>
        <v>uni82AA-JP</v>
      </c>
    </row>
    <row r="3390" spans="1:7" ht="25.05" customHeight="1" x14ac:dyDescent="0.7">
      <c r="A3390" s="6" t="s">
        <v>68852</v>
      </c>
      <c r="B3390" s="3" t="s">
        <v>66341</v>
      </c>
      <c r="C3390" s="3" t="str">
        <f t="shared" si="51"/>
        <v>芫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33572</v>
      </c>
      <c r="G3390" s="3" t="str">
        <f>IFERROR(VLOOKUP(F3390,New_Glyph!E:G,3,0),VLOOKUP(F3390,CID_MAP!A:D,4,0))</f>
        <v>uni82AB-JP</v>
      </c>
    </row>
    <row r="3391" spans="1:7" ht="25.05" customHeight="1" x14ac:dyDescent="0.7">
      <c r="A3391" s="6" t="s">
        <v>68853</v>
      </c>
      <c r="B3391" s="3" t="s">
        <v>66341</v>
      </c>
      <c r="C3391" s="3" t="str">
        <f t="shared" si="51"/>
        <v>芬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33574</v>
      </c>
      <c r="G3391" s="3" t="str">
        <f>IFERROR(VLOOKUP(F3391,New_Glyph!E:G,3,0),VLOOKUP(F3391,CID_MAP!A:D,4,0))</f>
        <v>uni82AC-JP</v>
      </c>
    </row>
    <row r="3392" spans="1:7" ht="25.05" customHeight="1" x14ac:dyDescent="0.7">
      <c r="A3392" s="6" t="s">
        <v>68854</v>
      </c>
      <c r="B3392" s="3" t="s">
        <v>66341</v>
      </c>
      <c r="C3392" s="3" t="str">
        <f t="shared" si="51"/>
        <v>芭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33578</v>
      </c>
      <c r="G3392" s="3" t="str">
        <f>IFERROR(VLOOKUP(F3392,New_Glyph!E:G,3,0),VLOOKUP(F3392,CID_MAP!A:D,4,0))</f>
        <v>uni82AD-JP</v>
      </c>
    </row>
    <row r="3393" spans="1:7" ht="25.05" customHeight="1" x14ac:dyDescent="0.7">
      <c r="A3393" s="6" t="s">
        <v>68855</v>
      </c>
      <c r="B3393" s="3" t="s">
        <v>66341</v>
      </c>
      <c r="C3393" s="3" t="str">
        <f t="shared" si="51"/>
        <v>芮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33580</v>
      </c>
      <c r="G3393" s="3" t="str">
        <f>IFERROR(VLOOKUP(F3393,New_Glyph!E:G,3,0),VLOOKUP(F3393,CID_MAP!A:D,4,0))</f>
        <v>uni82AE-JP</v>
      </c>
    </row>
    <row r="3394" spans="1:7" ht="25.05" customHeight="1" x14ac:dyDescent="0.7">
      <c r="A3394" s="6" t="s">
        <v>68856</v>
      </c>
      <c r="B3394" s="3" t="s">
        <v>66341</v>
      </c>
      <c r="C3394" s="3" t="str">
        <f t="shared" si="51"/>
        <v>芯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33583</v>
      </c>
      <c r="G3394" s="3" t="str">
        <f>IFERROR(VLOOKUP(F3394,New_Glyph!E:G,3,0),VLOOKUP(F3394,CID_MAP!A:D,4,0))</f>
        <v>uni82AF-JP</v>
      </c>
    </row>
    <row r="3395" spans="1:7" ht="25.05" customHeight="1" x14ac:dyDescent="0.7">
      <c r="A3395" s="6" t="s">
        <v>68857</v>
      </c>
      <c r="B3395" s="3" t="s">
        <v>66341</v>
      </c>
      <c r="C3395" s="3" t="str">
        <f t="shared" si="51"/>
        <v>芰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33586</v>
      </c>
      <c r="G3395" s="3" t="str">
        <f>IFERROR(VLOOKUP(F3395,New_Glyph!E:G,3,0),VLOOKUP(F3395,CID_MAP!A:D,4,0))</f>
        <v>uni82B0-JP</v>
      </c>
    </row>
    <row r="3396" spans="1:7" ht="25.05" customHeight="1" x14ac:dyDescent="0.7">
      <c r="A3396" s="6" t="s">
        <v>68858</v>
      </c>
      <c r="B3396" s="3" t="s">
        <v>66331</v>
      </c>
      <c r="C3396" s="3" t="str">
        <f t="shared" si="51"/>
        <v>花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33588</v>
      </c>
      <c r="G3396" s="3" t="str">
        <f>IFERROR(VLOOKUP(F3396,New_Glyph!E:G,3,0),VLOOKUP(F3396,CID_MAP!A:D,4,0))</f>
        <v>uni82B1-JP</v>
      </c>
    </row>
    <row r="3397" spans="1:7" ht="25.05" customHeight="1" x14ac:dyDescent="0.7">
      <c r="A3397" s="6" t="s">
        <v>68858</v>
      </c>
      <c r="B3397" s="3" t="s">
        <v>66329</v>
      </c>
      <c r="C3397" s="3" t="str">
        <f t="shared" si="51"/>
        <v>花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62616</v>
      </c>
      <c r="G3397" s="3" t="str">
        <f>IFERROR(VLOOKUP(F3397,New_Glyph!E:G,3,0),VLOOKUP(F3397,CID_MAP!A:D,4,0))</f>
        <v>uni82B1uE0101-JP</v>
      </c>
    </row>
    <row r="3398" spans="1:7" ht="25.05" customHeight="1" x14ac:dyDescent="0.7">
      <c r="A3398" s="6" t="s">
        <v>68859</v>
      </c>
      <c r="B3398" s="3" t="s">
        <v>66341</v>
      </c>
      <c r="C3398" s="3" t="str">
        <f t="shared" si="51"/>
        <v>芲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33591</v>
      </c>
      <c r="G3398" s="3" t="str">
        <f>IFERROR(VLOOKUP(F3398,New_Glyph!E:G,3,0),VLOOKUP(F3398,CID_MAP!A:D,4,0))</f>
        <v>uni82B2-JP</v>
      </c>
    </row>
    <row r="3399" spans="1:7" ht="25.05" customHeight="1" x14ac:dyDescent="0.7">
      <c r="A3399" s="6" t="s">
        <v>68860</v>
      </c>
      <c r="B3399" s="3" t="s">
        <v>66341</v>
      </c>
      <c r="C3399" s="3" t="str">
        <f t="shared" si="51"/>
        <v>芳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33593</v>
      </c>
      <c r="G3399" s="3" t="str">
        <f>IFERROR(VLOOKUP(F3399,New_Glyph!E:G,3,0),VLOOKUP(F3399,CID_MAP!A:D,4,0))</f>
        <v>uni82B3-JP</v>
      </c>
    </row>
    <row r="3400" spans="1:7" ht="25.05" customHeight="1" x14ac:dyDescent="0.7">
      <c r="A3400" s="6" t="s">
        <v>68861</v>
      </c>
      <c r="B3400" s="3" t="s">
        <v>66341</v>
      </c>
      <c r="C3400" s="3" t="str">
        <f t="shared" si="51"/>
        <v>芴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33596</v>
      </c>
      <c r="G3400" s="3" t="str">
        <f>IFERROR(VLOOKUP(F3400,New_Glyph!E:G,3,0),VLOOKUP(F3400,CID_MAP!A:D,4,0))</f>
        <v>uni82B4-JP</v>
      </c>
    </row>
    <row r="3401" spans="1:7" ht="25.05" customHeight="1" x14ac:dyDescent="0.7">
      <c r="A3401" s="6" t="s">
        <v>68862</v>
      </c>
      <c r="B3401" s="3" t="s">
        <v>66341</v>
      </c>
      <c r="C3401" s="3" t="str">
        <f t="shared" si="51"/>
        <v>芷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33602</v>
      </c>
      <c r="G3401" s="3" t="str">
        <f>IFERROR(VLOOKUP(F3401,New_Glyph!E:G,3,0),VLOOKUP(F3401,CID_MAP!A:D,4,0))</f>
        <v>uni82B7-JP</v>
      </c>
    </row>
    <row r="3402" spans="1:7" ht="25.05" customHeight="1" x14ac:dyDescent="0.7">
      <c r="A3402" s="6" t="s">
        <v>68863</v>
      </c>
      <c r="B3402" s="3" t="s">
        <v>66341</v>
      </c>
      <c r="C3402" s="3" t="str">
        <f t="shared" si="51"/>
        <v>芸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33604</v>
      </c>
      <c r="G3402" s="3" t="str">
        <f>IFERROR(VLOOKUP(F3402,New_Glyph!E:G,3,0),VLOOKUP(F3402,CID_MAP!A:D,4,0))</f>
        <v>uni82B8-JP</v>
      </c>
    </row>
    <row r="3403" spans="1:7" ht="25.05" customHeight="1" x14ac:dyDescent="0.7">
      <c r="A3403" s="6" t="s">
        <v>68864</v>
      </c>
      <c r="B3403" s="3" t="s">
        <v>66341</v>
      </c>
      <c r="C3403" s="3" t="str">
        <f t="shared" si="51"/>
        <v>芹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33607</v>
      </c>
      <c r="G3403" s="3" t="str">
        <f>IFERROR(VLOOKUP(F3403,New_Glyph!E:G,3,0),VLOOKUP(F3403,CID_MAP!A:D,4,0))</f>
        <v>uni82B9-JP</v>
      </c>
    </row>
    <row r="3404" spans="1:7" ht="25.05" customHeight="1" x14ac:dyDescent="0.7">
      <c r="A3404" s="6" t="s">
        <v>68865</v>
      </c>
      <c r="B3404" s="3" t="s">
        <v>66341</v>
      </c>
      <c r="C3404" s="3" t="str">
        <f t="shared" si="51"/>
        <v>芺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33609</v>
      </c>
      <c r="G3404" s="3" t="str">
        <f>IFERROR(VLOOKUP(F3404,New_Glyph!E:G,3,0),VLOOKUP(F3404,CID_MAP!A:D,4,0))</f>
        <v>uni82BA-JP</v>
      </c>
    </row>
    <row r="3405" spans="1:7" ht="25.05" customHeight="1" x14ac:dyDescent="0.7">
      <c r="A3405" s="6" t="s">
        <v>68866</v>
      </c>
      <c r="B3405" s="3" t="s">
        <v>66341</v>
      </c>
      <c r="C3405" s="3" t="str">
        <f t="shared" si="51"/>
        <v>芼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33613</v>
      </c>
      <c r="G3405" s="3" t="str">
        <f>IFERROR(VLOOKUP(F3405,New_Glyph!E:G,3,0),VLOOKUP(F3405,CID_MAP!A:D,4,0))</f>
        <v>uni82BC-CN</v>
      </c>
    </row>
    <row r="3406" spans="1:7" ht="25.05" customHeight="1" x14ac:dyDescent="0.7">
      <c r="A3406" s="6" t="s">
        <v>68867</v>
      </c>
      <c r="B3406" s="3" t="s">
        <v>66328</v>
      </c>
      <c r="C3406" s="3" t="str">
        <f t="shared" si="51"/>
        <v>芽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33615</v>
      </c>
      <c r="G3406" s="3" t="str">
        <f>IFERROR(VLOOKUP(F3406,New_Glyph!E:G,3,0),VLOOKUP(F3406,CID_MAP!A:D,4,0))</f>
        <v>uni82BD-JP</v>
      </c>
    </row>
    <row r="3407" spans="1:7" ht="25.05" customHeight="1" x14ac:dyDescent="0.7">
      <c r="A3407" s="6" t="s">
        <v>68867</v>
      </c>
      <c r="B3407" s="3" t="s">
        <v>66091</v>
      </c>
      <c r="C3407" s="3" t="str">
        <f t="shared" si="51"/>
        <v>芽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62617</v>
      </c>
      <c r="G3407" s="3" t="str">
        <f>IFERROR(VLOOKUP(F3407,New_Glyph!E:G,3,0),VLOOKUP(F3407,CID_MAP!A:D,4,0))</f>
        <v>uni82BDuE0102-JP</v>
      </c>
    </row>
    <row r="3408" spans="1:7" ht="25.05" customHeight="1" x14ac:dyDescent="0.7">
      <c r="A3408" s="6" t="s">
        <v>68868</v>
      </c>
      <c r="B3408" s="3" t="s">
        <v>66341</v>
      </c>
      <c r="C3408" s="3" t="str">
        <f t="shared" si="51"/>
        <v>芾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33618</v>
      </c>
      <c r="G3408" s="3" t="str">
        <f>IFERROR(VLOOKUP(F3408,New_Glyph!E:G,3,0),VLOOKUP(F3408,CID_MAP!A:D,4,0))</f>
        <v>uni82BE-JP</v>
      </c>
    </row>
    <row r="3409" spans="1:7" ht="25.05" customHeight="1" x14ac:dyDescent="0.7">
      <c r="A3409" s="6" t="s">
        <v>68869</v>
      </c>
      <c r="B3409" s="3" t="s">
        <v>66341</v>
      </c>
      <c r="C3409" s="3" t="str">
        <f t="shared" si="51"/>
        <v>芿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33620</v>
      </c>
      <c r="G3409" s="3" t="str">
        <f>IFERROR(VLOOKUP(F3409,New_Glyph!E:G,3,0),VLOOKUP(F3409,CID_MAP!A:D,4,0))</f>
        <v>uni82BF-JP</v>
      </c>
    </row>
    <row r="3410" spans="1:7" ht="25.05" customHeight="1" x14ac:dyDescent="0.7">
      <c r="A3410" s="6" t="s">
        <v>68870</v>
      </c>
      <c r="B3410" s="3" t="s">
        <v>66331</v>
      </c>
      <c r="C3410" s="3" t="str">
        <f t="shared" si="51"/>
        <v>苅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33632</v>
      </c>
      <c r="G3410" s="3" t="str">
        <f>IFERROR(VLOOKUP(F3410,New_Glyph!E:G,3,0),VLOOKUP(F3410,CID_MAP!A:D,4,0))</f>
        <v>uni82C5-CN</v>
      </c>
    </row>
    <row r="3411" spans="1:7" ht="25.05" customHeight="1" x14ac:dyDescent="0.7">
      <c r="A3411" s="6" t="s">
        <v>68870</v>
      </c>
      <c r="B3411" s="3" t="s">
        <v>66328</v>
      </c>
      <c r="C3411" s="3" t="str">
        <f t="shared" si="51"/>
        <v>苅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62618</v>
      </c>
      <c r="G3411" s="3" t="str">
        <f>IFERROR(VLOOKUP(F3411,New_Glyph!E:G,3,0),VLOOKUP(F3411,CID_MAP!A:D,4,0))</f>
        <v>uni82C5uE0101-JP</v>
      </c>
    </row>
    <row r="3412" spans="1:7" ht="25.05" customHeight="1" x14ac:dyDescent="0.7">
      <c r="A3412" s="6" t="s">
        <v>68871</v>
      </c>
      <c r="B3412" s="3" t="s">
        <v>66341</v>
      </c>
      <c r="C3412" s="3" t="str">
        <f t="shared" si="51"/>
        <v>苆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33633</v>
      </c>
      <c r="G3412" s="3" t="str">
        <f>IFERROR(VLOOKUP(F3412,New_Glyph!E:G,3,0),VLOOKUP(F3412,CID_MAP!A:D,4,0))</f>
        <v>uni82C6-JP</v>
      </c>
    </row>
    <row r="3413" spans="1:7" ht="25.05" customHeight="1" x14ac:dyDescent="0.7">
      <c r="A3413" s="6" t="s">
        <v>68872</v>
      </c>
      <c r="B3413" s="3" t="s">
        <v>66341</v>
      </c>
      <c r="C3413" s="3" t="str">
        <f t="shared" si="51"/>
        <v>苐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33646</v>
      </c>
      <c r="G3413" s="3" t="str">
        <f>IFERROR(VLOOKUP(F3413,New_Glyph!E:G,3,0),VLOOKUP(F3413,CID_MAP!A:D,4,0))</f>
        <v>uni82D0-JP</v>
      </c>
    </row>
    <row r="3414" spans="1:7" ht="25.05" customHeight="1" x14ac:dyDescent="0.7">
      <c r="A3414" s="6" t="s">
        <v>68873</v>
      </c>
      <c r="B3414" s="3" t="s">
        <v>66341</v>
      </c>
      <c r="C3414" s="3" t="str">
        <f t="shared" si="51"/>
        <v>苑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33649</v>
      </c>
      <c r="G3414" s="3" t="str">
        <f>IFERROR(VLOOKUP(F3414,New_Glyph!E:G,3,0),VLOOKUP(F3414,CID_MAP!A:D,4,0))</f>
        <v>uni82D1-JP</v>
      </c>
    </row>
    <row r="3415" spans="1:7" ht="25.05" customHeight="1" x14ac:dyDescent="0.7">
      <c r="A3415" s="6" t="s">
        <v>68874</v>
      </c>
      <c r="B3415" s="3" t="s">
        <v>66331</v>
      </c>
      <c r="C3415" s="3" t="str">
        <f t="shared" si="51"/>
        <v>苒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33651</v>
      </c>
      <c r="G3415" s="3" t="str">
        <f>IFERROR(VLOOKUP(F3415,New_Glyph!E:G,3,0),VLOOKUP(F3415,CID_MAP!A:D,4,0))</f>
        <v>uni82D2-JP</v>
      </c>
    </row>
    <row r="3416" spans="1:7" ht="25.05" customHeight="1" x14ac:dyDescent="0.7">
      <c r="A3416" s="6" t="s">
        <v>68874</v>
      </c>
      <c r="B3416" s="3" t="s">
        <v>66329</v>
      </c>
      <c r="C3416" s="3" t="str">
        <f t="shared" si="51"/>
        <v>苒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62619</v>
      </c>
      <c r="G3416" s="3" t="str">
        <f>IFERROR(VLOOKUP(F3416,New_Glyph!E:G,3,0),VLOOKUP(F3416,CID_MAP!A:D,4,0))</f>
        <v>uni82D2uE0101-JP</v>
      </c>
    </row>
    <row r="3417" spans="1:7" ht="25.05" customHeight="1" x14ac:dyDescent="0.7">
      <c r="A3417" s="6" t="s">
        <v>68875</v>
      </c>
      <c r="B3417" s="3" t="s">
        <v>66341</v>
      </c>
      <c r="C3417" s="3" t="str">
        <f t="shared" si="51"/>
        <v>苓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33653</v>
      </c>
      <c r="G3417" s="3" t="str">
        <f>IFERROR(VLOOKUP(F3417,New_Glyph!E:G,3,0),VLOOKUP(F3417,CID_MAP!A:D,4,0))</f>
        <v>uni82D3-JP</v>
      </c>
    </row>
    <row r="3418" spans="1:7" ht="25.05" customHeight="1" x14ac:dyDescent="0.7">
      <c r="A3418" s="6" t="s">
        <v>68876</v>
      </c>
      <c r="B3418" s="3" t="s">
        <v>66341</v>
      </c>
      <c r="C3418" s="3" t="str">
        <f t="shared" si="51"/>
        <v>苔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33656</v>
      </c>
      <c r="G3418" s="3" t="str">
        <f>IFERROR(VLOOKUP(F3418,New_Glyph!E:G,3,0),VLOOKUP(F3418,CID_MAP!A:D,4,0))</f>
        <v>uni82D4-JP</v>
      </c>
    </row>
    <row r="3419" spans="1:7" ht="25.05" customHeight="1" x14ac:dyDescent="0.7">
      <c r="A3419" s="6" t="s">
        <v>68877</v>
      </c>
      <c r="B3419" s="3" t="s">
        <v>66341</v>
      </c>
      <c r="C3419" s="3" t="str">
        <f t="shared" si="51"/>
        <v>苕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33659</v>
      </c>
      <c r="G3419" s="3" t="str">
        <f>IFERROR(VLOOKUP(F3419,New_Glyph!E:G,3,0),VLOOKUP(F3419,CID_MAP!A:D,4,0))</f>
        <v>uni82D5-JP</v>
      </c>
    </row>
    <row r="3420" spans="1:7" ht="25.05" customHeight="1" x14ac:dyDescent="0.7">
      <c r="A3420" s="6" t="s">
        <v>68878</v>
      </c>
      <c r="B3420" s="3" t="s">
        <v>66341</v>
      </c>
      <c r="C3420" s="3" t="str">
        <f t="shared" si="51"/>
        <v>苗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33663</v>
      </c>
      <c r="G3420" s="3" t="str">
        <f>IFERROR(VLOOKUP(F3420,New_Glyph!E:G,3,0),VLOOKUP(F3420,CID_MAP!A:D,4,0))</f>
        <v>uni82D7-JP</v>
      </c>
    </row>
    <row r="3421" spans="1:7" ht="25.05" customHeight="1" x14ac:dyDescent="0.7">
      <c r="A3421" s="6" t="s">
        <v>68879</v>
      </c>
      <c r="B3421" s="3" t="s">
        <v>66341</v>
      </c>
      <c r="C3421" s="3" t="str">
        <f t="shared" si="51"/>
        <v>苙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33667</v>
      </c>
      <c r="G3421" s="3" t="str">
        <f>IFERROR(VLOOKUP(F3421,New_Glyph!E:G,3,0),VLOOKUP(F3421,CID_MAP!A:D,4,0))</f>
        <v>uni82D9-JP</v>
      </c>
    </row>
    <row r="3422" spans="1:7" ht="25.05" customHeight="1" x14ac:dyDescent="0.7">
      <c r="A3422" s="6" t="s">
        <v>68880</v>
      </c>
      <c r="B3422" s="3" t="s">
        <v>66341</v>
      </c>
      <c r="C3422" s="3" t="str">
        <f t="shared" si="51"/>
        <v>苚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33670</v>
      </c>
      <c r="G3422" s="3" t="str">
        <f>IFERROR(VLOOKUP(F3422,New_Glyph!E:G,3,0),VLOOKUP(F3422,CID_MAP!A:D,4,0))</f>
        <v>uni82DA-JP</v>
      </c>
    </row>
    <row r="3423" spans="1:7" ht="25.05" customHeight="1" x14ac:dyDescent="0.7">
      <c r="A3423" s="6" t="s">
        <v>68881</v>
      </c>
      <c r="B3423" s="3" t="s">
        <v>66341</v>
      </c>
      <c r="C3423" s="3" t="str">
        <f t="shared" si="51"/>
        <v>苛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33671</v>
      </c>
      <c r="G3423" s="3" t="str">
        <f>IFERROR(VLOOKUP(F3423,New_Glyph!E:G,3,0),VLOOKUP(F3423,CID_MAP!A:D,4,0))</f>
        <v>uni82DB-JP</v>
      </c>
    </row>
    <row r="3424" spans="1:7" ht="25.05" customHeight="1" x14ac:dyDescent="0.7">
      <c r="A3424" s="6" t="s">
        <v>68882</v>
      </c>
      <c r="B3424" s="3" t="s">
        <v>66341</v>
      </c>
      <c r="C3424" s="3" t="str">
        <f t="shared" si="51"/>
        <v>苜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33673</v>
      </c>
      <c r="G3424" s="3" t="str">
        <f>IFERROR(VLOOKUP(F3424,New_Glyph!E:G,3,0),VLOOKUP(F3424,CID_MAP!A:D,4,0))</f>
        <v>uni82DC-JP</v>
      </c>
    </row>
    <row r="3425" spans="1:7" ht="25.05" customHeight="1" x14ac:dyDescent="0.7">
      <c r="A3425" s="6" t="s">
        <v>68883</v>
      </c>
      <c r="B3425" s="3" t="s">
        <v>66341</v>
      </c>
      <c r="C3425" s="3" t="str">
        <f t="shared" si="51"/>
        <v>苞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33676</v>
      </c>
      <c r="G3425" s="3" t="str">
        <f>IFERROR(VLOOKUP(F3425,New_Glyph!E:G,3,0),VLOOKUP(F3425,CID_MAP!A:D,4,0))</f>
        <v>uni82DE-JP</v>
      </c>
    </row>
    <row r="3426" spans="1:7" ht="25.05" customHeight="1" x14ac:dyDescent="0.7">
      <c r="A3426" s="6" t="s">
        <v>68884</v>
      </c>
      <c r="B3426" s="3" t="s">
        <v>66341</v>
      </c>
      <c r="C3426" s="3" t="str">
        <f t="shared" si="51"/>
        <v>苟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33678</v>
      </c>
      <c r="G3426" s="3" t="str">
        <f>IFERROR(VLOOKUP(F3426,New_Glyph!E:G,3,0),VLOOKUP(F3426,CID_MAP!A:D,4,0))</f>
        <v>uni82DF-JP</v>
      </c>
    </row>
    <row r="3427" spans="1:7" ht="25.05" customHeight="1" x14ac:dyDescent="0.7">
      <c r="A3427" s="6" t="s">
        <v>68885</v>
      </c>
      <c r="B3427" s="3" t="s">
        <v>66341</v>
      </c>
      <c r="C3427" s="3" t="str">
        <f t="shared" si="51"/>
        <v>苠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33680</v>
      </c>
      <c r="G3427" s="3" t="str">
        <f>IFERROR(VLOOKUP(F3427,New_Glyph!E:G,3,0),VLOOKUP(F3427,CID_MAP!A:D,4,0))</f>
        <v>uni82E0-JP</v>
      </c>
    </row>
    <row r="3428" spans="1:7" ht="25.05" customHeight="1" x14ac:dyDescent="0.7">
      <c r="A3428" s="6" t="s">
        <v>68886</v>
      </c>
      <c r="B3428" s="3" t="s">
        <v>66341</v>
      </c>
      <c r="C3428" s="3" t="str">
        <f t="shared" si="51"/>
        <v>苡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33683</v>
      </c>
      <c r="G3428" s="3" t="str">
        <f>IFERROR(VLOOKUP(F3428,New_Glyph!E:G,3,0),VLOOKUP(F3428,CID_MAP!A:D,4,0))</f>
        <v>uni82E1-JP</v>
      </c>
    </row>
    <row r="3429" spans="1:7" ht="25.05" customHeight="1" x14ac:dyDescent="0.7">
      <c r="A3429" s="6" t="s">
        <v>68887</v>
      </c>
      <c r="B3429" s="3" t="s">
        <v>66341</v>
      </c>
      <c r="C3429" s="3" t="str">
        <f t="shared" si="51"/>
        <v>苢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33686</v>
      </c>
      <c r="G3429" s="3" t="str">
        <f>IFERROR(VLOOKUP(F3429,New_Glyph!E:G,3,0),VLOOKUP(F3429,CID_MAP!A:D,4,0))</f>
        <v>uni82E2-JP</v>
      </c>
    </row>
    <row r="3430" spans="1:7" ht="25.05" customHeight="1" x14ac:dyDescent="0.7">
      <c r="A3430" s="6" t="s">
        <v>68888</v>
      </c>
      <c r="B3430" s="3" t="s">
        <v>66331</v>
      </c>
      <c r="C3430" s="3" t="str">
        <f t="shared" si="51"/>
        <v>苣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33688</v>
      </c>
      <c r="G3430" s="3" t="str">
        <f>IFERROR(VLOOKUP(F3430,New_Glyph!E:G,3,0),VLOOKUP(F3430,CID_MAP!A:D,4,0))</f>
        <v>uni82E3-JP</v>
      </c>
    </row>
    <row r="3431" spans="1:7" ht="25.05" customHeight="1" x14ac:dyDescent="0.7">
      <c r="A3431" s="6" t="s">
        <v>68888</v>
      </c>
      <c r="B3431" s="3" t="s">
        <v>66329</v>
      </c>
      <c r="C3431" s="3" t="str">
        <f t="shared" si="51"/>
        <v>苣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62620</v>
      </c>
      <c r="G3431" s="3" t="str">
        <f>IFERROR(VLOOKUP(F3431,New_Glyph!E:G,3,0),VLOOKUP(F3431,CID_MAP!A:D,4,0))</f>
        <v>uni82E3uE0101-JP</v>
      </c>
    </row>
    <row r="3432" spans="1:7" ht="25.05" customHeight="1" x14ac:dyDescent="0.7">
      <c r="A3432" s="6" t="s">
        <v>68889</v>
      </c>
      <c r="B3432" s="3" t="s">
        <v>66341</v>
      </c>
      <c r="C3432" s="3" t="str">
        <f t="shared" si="51"/>
        <v>苤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33691</v>
      </c>
      <c r="G3432" s="3" t="str">
        <f>IFERROR(VLOOKUP(F3432,New_Glyph!E:G,3,0),VLOOKUP(F3432,CID_MAP!A:D,4,0))</f>
        <v>uni82E4-JP</v>
      </c>
    </row>
    <row r="3433" spans="1:7" ht="25.05" customHeight="1" x14ac:dyDescent="0.7">
      <c r="A3433" s="6" t="s">
        <v>68890</v>
      </c>
      <c r="B3433" s="3" t="s">
        <v>66341</v>
      </c>
      <c r="C3433" s="3" t="str">
        <f t="shared" si="51"/>
        <v>若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33695</v>
      </c>
      <c r="G3433" s="3" t="str">
        <f>IFERROR(VLOOKUP(F3433,New_Glyph!E:G,3,0),VLOOKUP(F3433,CID_MAP!A:D,4,0))</f>
        <v>uni82E5-JP</v>
      </c>
    </row>
    <row r="3434" spans="1:7" ht="25.05" customHeight="1" x14ac:dyDescent="0.7">
      <c r="A3434" s="6" t="s">
        <v>68891</v>
      </c>
      <c r="B3434" s="3" t="s">
        <v>66341</v>
      </c>
      <c r="C3434" s="3" t="str">
        <f t="shared" si="51"/>
        <v>苦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33697</v>
      </c>
      <c r="G3434" s="3" t="str">
        <f>IFERROR(VLOOKUP(F3434,New_Glyph!E:G,3,0),VLOOKUP(F3434,CID_MAP!A:D,4,0))</f>
        <v>uni82E6-JP</v>
      </c>
    </row>
    <row r="3435" spans="1:7" ht="25.05" customHeight="1" x14ac:dyDescent="0.7">
      <c r="A3435" s="6" t="s">
        <v>68892</v>
      </c>
      <c r="B3435" s="3" t="s">
        <v>66341</v>
      </c>
      <c r="C3435" s="3" t="str">
        <f t="shared" si="51"/>
        <v>苧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33699</v>
      </c>
      <c r="G3435" s="3" t="str">
        <f>IFERROR(VLOOKUP(F3435,New_Glyph!E:G,3,0),VLOOKUP(F3435,CID_MAP!A:D,4,0))</f>
        <v>uni82E7-JP</v>
      </c>
    </row>
    <row r="3436" spans="1:7" ht="25.05" customHeight="1" x14ac:dyDescent="0.7">
      <c r="A3436" s="6" t="s">
        <v>68893</v>
      </c>
      <c r="B3436" s="3" t="s">
        <v>66341</v>
      </c>
      <c r="C3436" s="3" t="str">
        <f t="shared" si="51"/>
        <v>苨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33702</v>
      </c>
      <c r="G3436" s="3" t="str">
        <f>IFERROR(VLOOKUP(F3436,New_Glyph!E:G,3,0),VLOOKUP(F3436,CID_MAP!A:D,4,0))</f>
        <v>uni82E8-JP</v>
      </c>
    </row>
    <row r="3437" spans="1:7" ht="25.05" customHeight="1" x14ac:dyDescent="0.7">
      <c r="A3437" s="6" t="s">
        <v>68894</v>
      </c>
      <c r="B3437" s="3" t="s">
        <v>66341</v>
      </c>
      <c r="C3437" s="3" t="str">
        <f t="shared" si="51"/>
        <v>苪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33706</v>
      </c>
      <c r="G3437" s="3" t="str">
        <f>IFERROR(VLOOKUP(F3437,New_Glyph!E:G,3,0),VLOOKUP(F3437,CID_MAP!A:D,4,0))</f>
        <v>uni82EA-JP</v>
      </c>
    </row>
    <row r="3438" spans="1:7" ht="25.05" customHeight="1" x14ac:dyDescent="0.7">
      <c r="A3438" s="6" t="s">
        <v>68895</v>
      </c>
      <c r="B3438" s="3" t="s">
        <v>66341</v>
      </c>
      <c r="C3438" s="3" t="str">
        <f t="shared" si="51"/>
        <v>苫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33709</v>
      </c>
      <c r="G3438" s="3" t="str">
        <f>IFERROR(VLOOKUP(F3438,New_Glyph!E:G,3,0),VLOOKUP(F3438,CID_MAP!A:D,4,0))</f>
        <v>uni82EB-JP</v>
      </c>
    </row>
    <row r="3439" spans="1:7" ht="25.05" customHeight="1" x14ac:dyDescent="0.7">
      <c r="A3439" s="6" t="s">
        <v>68896</v>
      </c>
      <c r="B3439" s="3" t="s">
        <v>66341</v>
      </c>
      <c r="C3439" s="3" t="str">
        <f t="shared" si="51"/>
        <v>苭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33713</v>
      </c>
      <c r="G3439" s="3" t="str">
        <f>IFERROR(VLOOKUP(F3439,New_Glyph!E:G,3,0),VLOOKUP(F3439,CID_MAP!A:D,4,0))</f>
        <v>uni82ED-JP</v>
      </c>
    </row>
    <row r="3440" spans="1:7" ht="25.05" customHeight="1" x14ac:dyDescent="0.7">
      <c r="A3440" s="6" t="s">
        <v>68897</v>
      </c>
      <c r="B3440" s="3" t="s">
        <v>66341</v>
      </c>
      <c r="C3440" s="3" t="str">
        <f t="shared" ref="C3440:C3503" si="52">_xlfn.UNICHAR(HEX2DEC(A3440))</f>
        <v>苯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33718</v>
      </c>
      <c r="G3440" s="3" t="str">
        <f>IFERROR(VLOOKUP(F3440,New_Glyph!E:G,3,0),VLOOKUP(F3440,CID_MAP!A:D,4,0))</f>
        <v>uni82EF-JP</v>
      </c>
    </row>
    <row r="3441" spans="1:7" ht="25.05" customHeight="1" x14ac:dyDescent="0.7">
      <c r="A3441" s="6" t="s">
        <v>68898</v>
      </c>
      <c r="B3441" s="3" t="s">
        <v>66341</v>
      </c>
      <c r="C3441" s="3" t="str">
        <f t="shared" si="52"/>
        <v>英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33722</v>
      </c>
      <c r="G3441" s="3" t="str">
        <f>IFERROR(VLOOKUP(F3441,New_Glyph!E:G,3,0),VLOOKUP(F3441,CID_MAP!A:D,4,0))</f>
        <v>uni82F1-JP</v>
      </c>
    </row>
    <row r="3442" spans="1:7" ht="25.05" customHeight="1" x14ac:dyDescent="0.7">
      <c r="A3442" s="6" t="s">
        <v>68899</v>
      </c>
      <c r="B3442" s="3" t="s">
        <v>66341</v>
      </c>
      <c r="C3442" s="3" t="str">
        <f t="shared" si="52"/>
        <v>苳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33726</v>
      </c>
      <c r="G3442" s="3" t="str">
        <f>IFERROR(VLOOKUP(F3442,New_Glyph!E:G,3,0),VLOOKUP(F3442,CID_MAP!A:D,4,0))</f>
        <v>uni82F3-JP</v>
      </c>
    </row>
    <row r="3443" spans="1:7" ht="25.05" customHeight="1" x14ac:dyDescent="0.7">
      <c r="A3443" s="6" t="s">
        <v>68900</v>
      </c>
      <c r="B3443" s="3" t="s">
        <v>66341</v>
      </c>
      <c r="C3443" s="3" t="str">
        <f t="shared" si="52"/>
        <v>苴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33729</v>
      </c>
      <c r="G3443" s="3" t="str">
        <f>IFERROR(VLOOKUP(F3443,New_Glyph!E:G,3,0),VLOOKUP(F3443,CID_MAP!A:D,4,0))</f>
        <v>uni82F4-JP</v>
      </c>
    </row>
    <row r="3444" spans="1:7" ht="25.05" customHeight="1" x14ac:dyDescent="0.7">
      <c r="A3444" s="6" t="s">
        <v>68901</v>
      </c>
      <c r="B3444" s="3" t="s">
        <v>66341</v>
      </c>
      <c r="C3444" s="3" t="str">
        <f t="shared" si="52"/>
        <v>苶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33733</v>
      </c>
      <c r="G3444" s="3" t="str">
        <f>IFERROR(VLOOKUP(F3444,New_Glyph!E:G,3,0),VLOOKUP(F3444,CID_MAP!A:D,4,0))</f>
        <v>uni82F6-JP</v>
      </c>
    </row>
    <row r="3445" spans="1:7" ht="25.05" customHeight="1" x14ac:dyDescent="0.7">
      <c r="A3445" s="6" t="s">
        <v>68902</v>
      </c>
      <c r="B3445" s="3" t="s">
        <v>66341</v>
      </c>
      <c r="C3445" s="3" t="str">
        <f t="shared" si="52"/>
        <v>苷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33735</v>
      </c>
      <c r="G3445" s="3" t="str">
        <f>IFERROR(VLOOKUP(F3445,New_Glyph!E:G,3,0),VLOOKUP(F3445,CID_MAP!A:D,4,0))</f>
        <v>uni82F7-JP</v>
      </c>
    </row>
    <row r="3446" spans="1:7" ht="25.05" customHeight="1" x14ac:dyDescent="0.7">
      <c r="A3446" s="6" t="s">
        <v>68903</v>
      </c>
      <c r="B3446" s="3" t="s">
        <v>66341</v>
      </c>
      <c r="C3446" s="3" t="str">
        <f t="shared" si="52"/>
        <v>苹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33739</v>
      </c>
      <c r="G3446" s="3" t="str">
        <f>IFERROR(VLOOKUP(F3446,New_Glyph!E:G,3,0),VLOOKUP(F3446,CID_MAP!A:D,4,0))</f>
        <v>uni82F9-JP</v>
      </c>
    </row>
    <row r="3447" spans="1:7" ht="25.05" customHeight="1" x14ac:dyDescent="0.7">
      <c r="A3447" s="6" t="s">
        <v>68904</v>
      </c>
      <c r="B3447" s="3" t="s">
        <v>66341</v>
      </c>
      <c r="C3447" s="3" t="str">
        <f t="shared" si="52"/>
        <v>苺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33742</v>
      </c>
      <c r="G3447" s="3" t="str">
        <f>IFERROR(VLOOKUP(F3447,New_Glyph!E:G,3,0),VLOOKUP(F3447,CID_MAP!A:D,4,0))</f>
        <v>uni82FA-JP</v>
      </c>
    </row>
    <row r="3448" spans="1:7" ht="25.05" customHeight="1" x14ac:dyDescent="0.7">
      <c r="A3448" s="6" t="s">
        <v>68905</v>
      </c>
      <c r="B3448" s="3" t="s">
        <v>66341</v>
      </c>
      <c r="C3448" s="3" t="str">
        <f t="shared" si="52"/>
        <v>苻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33745</v>
      </c>
      <c r="G3448" s="3" t="str">
        <f>IFERROR(VLOOKUP(F3448,New_Glyph!E:G,3,0),VLOOKUP(F3448,CID_MAP!A:D,4,0))</f>
        <v>uni82FB-JP</v>
      </c>
    </row>
    <row r="3449" spans="1:7" ht="25.05" customHeight="1" x14ac:dyDescent="0.7">
      <c r="A3449" s="6" t="s">
        <v>68906</v>
      </c>
      <c r="B3449" s="3" t="s">
        <v>66341</v>
      </c>
      <c r="C3449" s="3" t="str">
        <f t="shared" si="52"/>
        <v>苽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33749</v>
      </c>
      <c r="G3449" s="3" t="str">
        <f>IFERROR(VLOOKUP(F3449,New_Glyph!E:G,3,0),VLOOKUP(F3449,CID_MAP!A:D,4,0))</f>
        <v>uni82FD-JP</v>
      </c>
    </row>
    <row r="3450" spans="1:7" ht="25.05" customHeight="1" x14ac:dyDescent="0.7">
      <c r="A3450" s="6" t="s">
        <v>68907</v>
      </c>
      <c r="B3450" s="3" t="s">
        <v>66341</v>
      </c>
      <c r="C3450" s="3" t="str">
        <f t="shared" si="52"/>
        <v>苾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33752</v>
      </c>
      <c r="G3450" s="3" t="str">
        <f>IFERROR(VLOOKUP(F3450,New_Glyph!E:G,3,0),VLOOKUP(F3450,CID_MAP!A:D,4,0))</f>
        <v>uni82FE-JP</v>
      </c>
    </row>
    <row r="3451" spans="1:7" ht="25.05" customHeight="1" x14ac:dyDescent="0.7">
      <c r="A3451" s="6" t="s">
        <v>68908</v>
      </c>
      <c r="B3451" s="3" t="s">
        <v>66341</v>
      </c>
      <c r="C3451" s="3" t="str">
        <f t="shared" si="52"/>
        <v>茀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33756</v>
      </c>
      <c r="G3451" s="3" t="str">
        <f>IFERROR(VLOOKUP(F3451,New_Glyph!E:G,3,0),VLOOKUP(F3451,CID_MAP!A:D,4,0))</f>
        <v>uni8300-JP</v>
      </c>
    </row>
    <row r="3452" spans="1:7" ht="25.05" customHeight="1" x14ac:dyDescent="0.7">
      <c r="A3452" s="6" t="s">
        <v>68909</v>
      </c>
      <c r="B3452" s="3" t="s">
        <v>66341</v>
      </c>
      <c r="C3452" s="3" t="str">
        <f t="shared" si="52"/>
        <v>茁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33759</v>
      </c>
      <c r="G3452" s="3" t="str">
        <f>IFERROR(VLOOKUP(F3452,New_Glyph!E:G,3,0),VLOOKUP(F3452,CID_MAP!A:D,4,0))</f>
        <v>uni8301-JP</v>
      </c>
    </row>
    <row r="3453" spans="1:7" ht="25.05" customHeight="1" x14ac:dyDescent="0.7">
      <c r="A3453" s="6" t="s">
        <v>68910</v>
      </c>
      <c r="B3453" s="3" t="s">
        <v>66341</v>
      </c>
      <c r="C3453" s="3" t="str">
        <f t="shared" si="52"/>
        <v>茂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33762</v>
      </c>
      <c r="G3453" s="3" t="str">
        <f>IFERROR(VLOOKUP(F3453,New_Glyph!E:G,3,0),VLOOKUP(F3453,CID_MAP!A:D,4,0))</f>
        <v>uni8302-JP</v>
      </c>
    </row>
    <row r="3454" spans="1:7" ht="25.05" customHeight="1" x14ac:dyDescent="0.7">
      <c r="A3454" s="6" t="s">
        <v>68911</v>
      </c>
      <c r="B3454" s="3" t="s">
        <v>66341</v>
      </c>
      <c r="C3454" s="3" t="str">
        <f t="shared" si="52"/>
        <v>范</v>
      </c>
      <c r="D3454" s="3" t="s">
        <v>65957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33764</v>
      </c>
      <c r="G3454" s="3" t="str">
        <f>IFERROR(VLOOKUP(F3454,New_Glyph!E:G,3,0),VLOOKUP(F3454,CID_MAP!A:D,4,0))</f>
        <v>uni8303-JP</v>
      </c>
    </row>
    <row r="3455" spans="1:7" ht="25.05" customHeight="1" x14ac:dyDescent="0.7">
      <c r="A3455" s="6" t="s">
        <v>68912</v>
      </c>
      <c r="B3455" s="3" t="s">
        <v>66341</v>
      </c>
      <c r="C3455" s="3" t="str">
        <f t="shared" si="52"/>
        <v>茄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33766</v>
      </c>
      <c r="G3455" s="3" t="str">
        <f>IFERROR(VLOOKUP(F3455,New_Glyph!E:G,3,0),VLOOKUP(F3455,CID_MAP!A:D,4,0))</f>
        <v>uni8304-JP</v>
      </c>
    </row>
    <row r="3456" spans="1:7" ht="25.05" customHeight="1" x14ac:dyDescent="0.7">
      <c r="A3456" s="6" t="s">
        <v>68913</v>
      </c>
      <c r="B3456" s="3" t="s">
        <v>66341</v>
      </c>
      <c r="C3456" s="3" t="str">
        <f t="shared" si="52"/>
        <v>茅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33768</v>
      </c>
      <c r="G3456" s="3" t="str">
        <f>IFERROR(VLOOKUP(F3456,New_Glyph!E:G,3,0),VLOOKUP(F3456,CID_MAP!A:D,4,0))</f>
        <v>uni8305-JP</v>
      </c>
    </row>
    <row r="3457" spans="1:7" ht="25.05" customHeight="1" x14ac:dyDescent="0.7">
      <c r="A3457" s="6" t="s">
        <v>68914</v>
      </c>
      <c r="B3457" s="3" t="s">
        <v>66341</v>
      </c>
      <c r="C3457" s="3" t="str">
        <f t="shared" si="52"/>
        <v>茆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33770</v>
      </c>
      <c r="G3457" s="3" t="str">
        <f>IFERROR(VLOOKUP(F3457,New_Glyph!E:G,3,0),VLOOKUP(F3457,CID_MAP!A:D,4,0))</f>
        <v>uni8306-JP</v>
      </c>
    </row>
    <row r="3458" spans="1:7" ht="25.05" customHeight="1" x14ac:dyDescent="0.7">
      <c r="A3458" s="6" t="s">
        <v>68915</v>
      </c>
      <c r="B3458" s="3" t="s">
        <v>66341</v>
      </c>
      <c r="C3458" s="3" t="str">
        <f t="shared" si="52"/>
        <v>茇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33773</v>
      </c>
      <c r="G3458" s="3" t="str">
        <f>IFERROR(VLOOKUP(F3458,New_Glyph!E:G,3,0),VLOOKUP(F3458,CID_MAP!A:D,4,0))</f>
        <v>uni8307-JP</v>
      </c>
    </row>
    <row r="3459" spans="1:7" ht="25.05" customHeight="1" x14ac:dyDescent="0.7">
      <c r="A3459" s="6" t="s">
        <v>68916</v>
      </c>
      <c r="B3459" s="3" t="s">
        <v>66341</v>
      </c>
      <c r="C3459" s="3" t="str">
        <f t="shared" si="52"/>
        <v>茈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33776</v>
      </c>
      <c r="G3459" s="3" t="str">
        <f>IFERROR(VLOOKUP(F3459,New_Glyph!E:G,3,0),VLOOKUP(F3459,CID_MAP!A:D,4,0))</f>
        <v>uni8308-JP</v>
      </c>
    </row>
    <row r="3460" spans="1:7" ht="25.05" customHeight="1" x14ac:dyDescent="0.7">
      <c r="A3460" s="6" t="s">
        <v>68917</v>
      </c>
      <c r="B3460" s="3" t="s">
        <v>66341</v>
      </c>
      <c r="C3460" s="3" t="str">
        <f t="shared" si="52"/>
        <v>茉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33779</v>
      </c>
      <c r="G3460" s="3" t="str">
        <f>IFERROR(VLOOKUP(F3460,New_Glyph!E:G,3,0),VLOOKUP(F3460,CID_MAP!A:D,4,0))</f>
        <v>uni8309-JP</v>
      </c>
    </row>
    <row r="3461" spans="1:7" ht="25.05" customHeight="1" x14ac:dyDescent="0.7">
      <c r="A3461" s="6" t="s">
        <v>68918</v>
      </c>
      <c r="B3461" s="3" t="s">
        <v>66341</v>
      </c>
      <c r="C3461" s="3" t="str">
        <f t="shared" si="52"/>
        <v>茊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33781</v>
      </c>
      <c r="G3461" s="3" t="str">
        <f>IFERROR(VLOOKUP(F3461,New_Glyph!E:G,3,0),VLOOKUP(F3461,CID_MAP!A:D,4,0))</f>
        <v>uni830A-JP</v>
      </c>
    </row>
    <row r="3462" spans="1:7" ht="25.05" customHeight="1" x14ac:dyDescent="0.7">
      <c r="A3462" s="6" t="s">
        <v>68919</v>
      </c>
      <c r="B3462" s="3" t="s">
        <v>66341</v>
      </c>
      <c r="C3462" s="3" t="str">
        <f t="shared" si="52"/>
        <v>茋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33782</v>
      </c>
      <c r="G3462" s="3" t="str">
        <f>IFERROR(VLOOKUP(F3462,New_Glyph!E:G,3,0),VLOOKUP(F3462,CID_MAP!A:D,4,0))</f>
        <v>uni830B-JP</v>
      </c>
    </row>
    <row r="3463" spans="1:7" ht="25.05" customHeight="1" x14ac:dyDescent="0.7">
      <c r="A3463" s="6" t="s">
        <v>68920</v>
      </c>
      <c r="B3463" s="3" t="s">
        <v>66341</v>
      </c>
      <c r="C3463" s="3" t="str">
        <f t="shared" si="52"/>
        <v>茌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33785</v>
      </c>
      <c r="G3463" s="3" t="str">
        <f>IFERROR(VLOOKUP(F3463,New_Glyph!E:G,3,0),VLOOKUP(F3463,CID_MAP!A:D,4,0))</f>
        <v>uni830C-JP</v>
      </c>
    </row>
    <row r="3464" spans="1:7" ht="25.05" customHeight="1" x14ac:dyDescent="0.7">
      <c r="A3464" s="6" t="s">
        <v>68921</v>
      </c>
      <c r="B3464" s="3" t="s">
        <v>66341</v>
      </c>
      <c r="C3464" s="3" t="str">
        <f t="shared" si="52"/>
        <v>茖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33797</v>
      </c>
      <c r="G3464" s="3" t="str">
        <f>IFERROR(VLOOKUP(F3464,New_Glyph!E:G,3,0),VLOOKUP(F3464,CID_MAP!A:D,4,0))</f>
        <v>uni8316-JP</v>
      </c>
    </row>
    <row r="3465" spans="1:7" ht="25.05" customHeight="1" x14ac:dyDescent="0.7">
      <c r="A3465" s="6" t="s">
        <v>68922</v>
      </c>
      <c r="B3465" s="3" t="s">
        <v>66341</v>
      </c>
      <c r="C3465" s="3" t="str">
        <f t="shared" si="52"/>
        <v>茗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33799</v>
      </c>
      <c r="G3465" s="3" t="str">
        <f>IFERROR(VLOOKUP(F3465,New_Glyph!E:G,3,0),VLOOKUP(F3465,CID_MAP!A:D,4,0))</f>
        <v>uni8317-JP</v>
      </c>
    </row>
    <row r="3466" spans="1:7" ht="25.05" customHeight="1" x14ac:dyDescent="0.7">
      <c r="A3466" s="6" t="s">
        <v>68923</v>
      </c>
      <c r="B3466" s="3" t="s">
        <v>66341</v>
      </c>
      <c r="C3466" s="3" t="str">
        <f t="shared" si="52"/>
        <v>茘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33802</v>
      </c>
      <c r="G3466" s="3" t="str">
        <f>IFERROR(VLOOKUP(F3466,New_Glyph!E:G,3,0),VLOOKUP(F3466,CID_MAP!A:D,4,0))</f>
        <v>uni8318-JP</v>
      </c>
    </row>
    <row r="3467" spans="1:7" ht="25.05" customHeight="1" x14ac:dyDescent="0.7">
      <c r="A3467" s="6" t="s">
        <v>68924</v>
      </c>
      <c r="B3467" s="3" t="s">
        <v>66341</v>
      </c>
      <c r="C3467" s="3" t="str">
        <f t="shared" si="52"/>
        <v>茛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33808</v>
      </c>
      <c r="G3467" s="3" t="str">
        <f>IFERROR(VLOOKUP(F3467,New_Glyph!E:G,3,0),VLOOKUP(F3467,CID_MAP!A:D,4,0))</f>
        <v>uni831B-JP</v>
      </c>
    </row>
    <row r="3468" spans="1:7" ht="25.05" customHeight="1" x14ac:dyDescent="0.7">
      <c r="A3468" s="6" t="s">
        <v>68925</v>
      </c>
      <c r="B3468" s="3" t="s">
        <v>66341</v>
      </c>
      <c r="C3468" s="3" t="str">
        <f t="shared" si="52"/>
        <v>茜</v>
      </c>
      <c r="D3468" s="3" t="s">
        <v>65957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33811</v>
      </c>
      <c r="G3468" s="3" t="str">
        <f>IFERROR(VLOOKUP(F3468,New_Glyph!E:G,3,0),VLOOKUP(F3468,CID_MAP!A:D,4,0))</f>
        <v>uni831C-JP</v>
      </c>
    </row>
    <row r="3469" spans="1:7" ht="25.05" customHeight="1" x14ac:dyDescent="0.7">
      <c r="A3469" s="6" t="s">
        <v>68926</v>
      </c>
      <c r="B3469" s="3" t="s">
        <v>66341</v>
      </c>
      <c r="C3469" s="3" t="str">
        <f t="shared" si="52"/>
        <v>茝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33814</v>
      </c>
      <c r="G3469" s="3" t="str">
        <f>IFERROR(VLOOKUP(F3469,New_Glyph!E:G,3,0),VLOOKUP(F3469,CID_MAP!A:D,4,0))</f>
        <v>uni831D-JP</v>
      </c>
    </row>
    <row r="3470" spans="1:7" ht="25.05" customHeight="1" x14ac:dyDescent="0.7">
      <c r="A3470" s="6" t="s">
        <v>68927</v>
      </c>
      <c r="B3470" s="3" t="s">
        <v>66341</v>
      </c>
      <c r="C3470" s="3" t="str">
        <f t="shared" si="52"/>
        <v>茞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33817</v>
      </c>
      <c r="G3470" s="3" t="str">
        <f>IFERROR(VLOOKUP(F3470,New_Glyph!E:G,3,0),VLOOKUP(F3470,CID_MAP!A:D,4,0))</f>
        <v>uni831E-JP</v>
      </c>
    </row>
    <row r="3471" spans="1:7" ht="25.05" customHeight="1" x14ac:dyDescent="0.7">
      <c r="A3471" s="6" t="s">
        <v>68928</v>
      </c>
      <c r="B3471" s="3" t="s">
        <v>66341</v>
      </c>
      <c r="C3471" s="3" t="str">
        <f t="shared" si="52"/>
        <v>茟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33820</v>
      </c>
      <c r="G3471" s="3" t="str">
        <f>IFERROR(VLOOKUP(F3471,New_Glyph!E:G,3,0),VLOOKUP(F3471,CID_MAP!A:D,4,0))</f>
        <v>uni831F-JP</v>
      </c>
    </row>
    <row r="3472" spans="1:7" ht="25.05" customHeight="1" x14ac:dyDescent="0.7">
      <c r="A3472" s="6" t="s">
        <v>68929</v>
      </c>
      <c r="B3472" s="3" t="s">
        <v>66341</v>
      </c>
      <c r="C3472" s="3" t="str">
        <f t="shared" si="52"/>
        <v>茡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33823</v>
      </c>
      <c r="G3472" s="3" t="str">
        <f>IFERROR(VLOOKUP(F3472,New_Glyph!E:G,3,0),VLOOKUP(F3472,CID_MAP!A:D,4,0))</f>
        <v>uni8321-JP</v>
      </c>
    </row>
    <row r="3473" spans="1:7" ht="25.05" customHeight="1" x14ac:dyDescent="0.7">
      <c r="A3473" s="6" t="s">
        <v>68930</v>
      </c>
      <c r="B3473" s="3" t="s">
        <v>66341</v>
      </c>
      <c r="C3473" s="3" t="str">
        <f t="shared" si="52"/>
        <v>茢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33825</v>
      </c>
      <c r="G3473" s="3" t="str">
        <f>IFERROR(VLOOKUP(F3473,New_Glyph!E:G,3,0),VLOOKUP(F3473,CID_MAP!A:D,4,0))</f>
        <v>uni8322-JP</v>
      </c>
    </row>
    <row r="3474" spans="1:7" ht="25.05" customHeight="1" x14ac:dyDescent="0.7">
      <c r="A3474" s="6" t="s">
        <v>68931</v>
      </c>
      <c r="B3474" s="3" t="s">
        <v>66331</v>
      </c>
      <c r="C3474" s="3" t="str">
        <f t="shared" si="52"/>
        <v>茣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33827</v>
      </c>
      <c r="G3474" s="3" t="str">
        <f>IFERROR(VLOOKUP(F3474,New_Glyph!E:G,3,0),VLOOKUP(F3474,CID_MAP!A:D,4,0))</f>
        <v>uni8323-JP</v>
      </c>
    </row>
    <row r="3475" spans="1:7" ht="25.05" customHeight="1" x14ac:dyDescent="0.7">
      <c r="A3475" s="6" t="s">
        <v>68931</v>
      </c>
      <c r="B3475" s="3" t="s">
        <v>66091</v>
      </c>
      <c r="C3475" s="3" t="str">
        <f t="shared" si="52"/>
        <v>茣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62621</v>
      </c>
      <c r="G3475" s="3" t="str">
        <f>IFERROR(VLOOKUP(F3475,New_Glyph!E:G,3,0),VLOOKUP(F3475,CID_MAP!A:D,4,0))</f>
        <v>uni8323uE0101-JP</v>
      </c>
    </row>
    <row r="3476" spans="1:7" ht="25.05" customHeight="1" x14ac:dyDescent="0.7">
      <c r="A3476" s="6" t="s">
        <v>68932</v>
      </c>
      <c r="B3476" s="3" t="s">
        <v>66331</v>
      </c>
      <c r="C3476" s="3" t="str">
        <f t="shared" si="52"/>
        <v>茨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61921</v>
      </c>
      <c r="G3476" s="3" t="str">
        <f>IFERROR(VLOOKUP(F3476,New_Glyph!E:G,3,0),VLOOKUP(F3476,CID_MAP!A:D,4,0))</f>
        <v>uni8328-JP90-JP</v>
      </c>
    </row>
    <row r="3477" spans="1:7" ht="25.05" customHeight="1" x14ac:dyDescent="0.7">
      <c r="A3477" s="6" t="s">
        <v>68932</v>
      </c>
      <c r="B3477" s="3" t="s">
        <v>66328</v>
      </c>
      <c r="C3477" s="3" t="str">
        <f t="shared" si="52"/>
        <v>茨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33837</v>
      </c>
      <c r="G3477" s="3" t="str">
        <f>IFERROR(VLOOKUP(F3477,New_Glyph!E:G,3,0),VLOOKUP(F3477,CID_MAP!A:D,4,0))</f>
        <v>uni8328-JP</v>
      </c>
    </row>
    <row r="3478" spans="1:7" ht="25.05" customHeight="1" x14ac:dyDescent="0.7">
      <c r="A3478" s="6" t="s">
        <v>68933</v>
      </c>
      <c r="B3478" s="3" t="s">
        <v>66341</v>
      </c>
      <c r="C3478" s="3" t="str">
        <f t="shared" si="52"/>
        <v>茫</v>
      </c>
      <c r="D3478" s="3" t="s">
        <v>65957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33845</v>
      </c>
      <c r="G3478" s="3" t="str">
        <f>IFERROR(VLOOKUP(F3478,New_Glyph!E:G,3,0),VLOOKUP(F3478,CID_MAP!A:D,4,0))</f>
        <v>uni832B-JP</v>
      </c>
    </row>
    <row r="3479" spans="1:7" ht="25.05" customHeight="1" x14ac:dyDescent="0.7">
      <c r="A3479" s="6" t="s">
        <v>68934</v>
      </c>
      <c r="B3479" s="3" t="s">
        <v>66341</v>
      </c>
      <c r="C3479" s="3" t="str">
        <f t="shared" si="52"/>
        <v>茬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33849</v>
      </c>
      <c r="G3479" s="3" t="str">
        <f>IFERROR(VLOOKUP(F3479,New_Glyph!E:G,3,0),VLOOKUP(F3479,CID_MAP!A:D,4,0))</f>
        <v>uni832C-CN</v>
      </c>
    </row>
    <row r="3480" spans="1:7" ht="25.05" customHeight="1" x14ac:dyDescent="0.7">
      <c r="A3480" s="6" t="s">
        <v>68935</v>
      </c>
      <c r="B3480" s="3" t="s">
        <v>66341</v>
      </c>
      <c r="C3480" s="3" t="str">
        <f t="shared" si="52"/>
        <v>茭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33851</v>
      </c>
      <c r="G3480" s="3" t="str">
        <f>IFERROR(VLOOKUP(F3480,New_Glyph!E:G,3,0),VLOOKUP(F3480,CID_MAP!A:D,4,0))</f>
        <v>uni832D-JP</v>
      </c>
    </row>
    <row r="3481" spans="1:7" ht="25.05" customHeight="1" x14ac:dyDescent="0.7">
      <c r="A3481" s="6" t="s">
        <v>68936</v>
      </c>
      <c r="B3481" s="3" t="s">
        <v>66341</v>
      </c>
      <c r="C3481" s="3" t="str">
        <f t="shared" si="52"/>
        <v>茮</v>
      </c>
      <c r="D3481" s="3" t="s">
        <v>66339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33854</v>
      </c>
      <c r="G3481" s="3" t="str">
        <f>IFERROR(VLOOKUP(F3481,New_Glyph!E:G,3,0),VLOOKUP(F3481,CID_MAP!A:D,4,0))</f>
        <v>uni832E-JP</v>
      </c>
    </row>
    <row r="3482" spans="1:7" ht="25.05" customHeight="1" x14ac:dyDescent="0.7">
      <c r="A3482" s="6" t="s">
        <v>68937</v>
      </c>
      <c r="B3482" s="3" t="s">
        <v>66341</v>
      </c>
      <c r="C3482" s="3" t="str">
        <f t="shared" si="52"/>
        <v>茯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33855</v>
      </c>
      <c r="G3482" s="3" t="str">
        <f>IFERROR(VLOOKUP(F3482,New_Glyph!E:G,3,0),VLOOKUP(F3482,CID_MAP!A:D,4,0))</f>
        <v>uni832F-JP</v>
      </c>
    </row>
    <row r="3483" spans="1:7" ht="25.05" customHeight="1" x14ac:dyDescent="0.7">
      <c r="A3483" s="6" t="s">
        <v>68938</v>
      </c>
      <c r="B3483" s="3" t="s">
        <v>66341</v>
      </c>
      <c r="C3483" s="3" t="str">
        <f t="shared" si="52"/>
        <v>茰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33857</v>
      </c>
      <c r="G3483" s="3" t="str">
        <f>IFERROR(VLOOKUP(F3483,New_Glyph!E:G,3,0),VLOOKUP(F3483,CID_MAP!A:D,4,0))</f>
        <v>uni8330-JP</v>
      </c>
    </row>
    <row r="3484" spans="1:7" ht="25.05" customHeight="1" x14ac:dyDescent="0.7">
      <c r="A3484" s="6" t="s">
        <v>68938</v>
      </c>
      <c r="B3484" s="3" t="s">
        <v>66327</v>
      </c>
      <c r="C3484" s="3" t="str">
        <f t="shared" si="52"/>
        <v>茰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33857</v>
      </c>
      <c r="G3484" s="3" t="str">
        <f>IFERROR(VLOOKUP(F3484,New_Glyph!E:G,3,0),VLOOKUP(F3484,CID_MAP!A:D,4,0))</f>
        <v>uni8330-JP</v>
      </c>
    </row>
    <row r="3485" spans="1:7" ht="25.05" customHeight="1" x14ac:dyDescent="0.7">
      <c r="A3485" s="6" t="s">
        <v>68939</v>
      </c>
      <c r="B3485" s="3" t="s">
        <v>66341</v>
      </c>
      <c r="C3485" s="3" t="str">
        <f t="shared" si="52"/>
        <v>茱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33859</v>
      </c>
      <c r="G3485" s="3" t="str">
        <f>IFERROR(VLOOKUP(F3485,New_Glyph!E:G,3,0),VLOOKUP(F3485,CID_MAP!A:D,4,0))</f>
        <v>uni8331-JP</v>
      </c>
    </row>
    <row r="3486" spans="1:7" ht="25.05" customHeight="1" x14ac:dyDescent="0.7">
      <c r="A3486" s="6" t="s">
        <v>68940</v>
      </c>
      <c r="B3486" s="3" t="s">
        <v>66341</v>
      </c>
      <c r="C3486" s="3" t="str">
        <f t="shared" si="52"/>
        <v>茲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33861</v>
      </c>
      <c r="G3486" s="3" t="str">
        <f>IFERROR(VLOOKUP(F3486,New_Glyph!E:G,3,0),VLOOKUP(F3486,CID_MAP!A:D,4,0))</f>
        <v>uni8332-JP</v>
      </c>
    </row>
    <row r="3487" spans="1:7" ht="25.05" customHeight="1" x14ac:dyDescent="0.7">
      <c r="A3487" s="6" t="s">
        <v>68941</v>
      </c>
      <c r="B3487" s="3" t="s">
        <v>66341</v>
      </c>
      <c r="C3487" s="3" t="str">
        <f t="shared" si="52"/>
        <v>茳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33864</v>
      </c>
      <c r="G3487" s="3" t="str">
        <f>IFERROR(VLOOKUP(F3487,New_Glyph!E:G,3,0),VLOOKUP(F3487,CID_MAP!A:D,4,0))</f>
        <v>uni8333-JP</v>
      </c>
    </row>
    <row r="3488" spans="1:7" ht="25.05" customHeight="1" x14ac:dyDescent="0.7">
      <c r="A3488" s="6" t="s">
        <v>68942</v>
      </c>
      <c r="B3488" s="3" t="s">
        <v>66341</v>
      </c>
      <c r="C3488" s="3" t="str">
        <f t="shared" si="52"/>
        <v>茴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33866</v>
      </c>
      <c r="G3488" s="3" t="str">
        <f>IFERROR(VLOOKUP(F3488,New_Glyph!E:G,3,0),VLOOKUP(F3488,CID_MAP!A:D,4,0))</f>
        <v>uni8334-JP</v>
      </c>
    </row>
    <row r="3489" spans="1:7" ht="25.05" customHeight="1" x14ac:dyDescent="0.7">
      <c r="A3489" s="6" t="s">
        <v>68943</v>
      </c>
      <c r="B3489" s="3" t="s">
        <v>66341</v>
      </c>
      <c r="C3489" s="3" t="str">
        <f t="shared" si="52"/>
        <v>茵</v>
      </c>
      <c r="D3489" s="3" t="s">
        <v>65957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33868</v>
      </c>
      <c r="G3489" s="3" t="str">
        <f>IFERROR(VLOOKUP(F3489,New_Glyph!E:G,3,0),VLOOKUP(F3489,CID_MAP!A:D,4,0))</f>
        <v>uni8335-JP</v>
      </c>
    </row>
    <row r="3490" spans="1:7" ht="25.05" customHeight="1" x14ac:dyDescent="0.7">
      <c r="A3490" s="6" t="s">
        <v>68944</v>
      </c>
      <c r="B3490" s="3" t="s">
        <v>66341</v>
      </c>
      <c r="C3490" s="3" t="str">
        <f t="shared" si="52"/>
        <v>茶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33870</v>
      </c>
      <c r="G3490" s="3" t="str">
        <f>IFERROR(VLOOKUP(F3490,New_Glyph!E:G,3,0),VLOOKUP(F3490,CID_MAP!A:D,4,0))</f>
        <v>uni8336-JP</v>
      </c>
    </row>
    <row r="3491" spans="1:7" ht="25.05" customHeight="1" x14ac:dyDescent="0.7">
      <c r="A3491" s="6" t="s">
        <v>68945</v>
      </c>
      <c r="B3491" s="3" t="s">
        <v>66341</v>
      </c>
      <c r="C3491" s="3" t="str">
        <f t="shared" si="52"/>
        <v>茷</v>
      </c>
      <c r="D3491" s="3" t="s">
        <v>65957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33874</v>
      </c>
      <c r="G3491" s="3" t="str">
        <f>IFERROR(VLOOKUP(F3491,New_Glyph!E:G,3,0),VLOOKUP(F3491,CID_MAP!A:D,4,0))</f>
        <v>uni8337-JP</v>
      </c>
    </row>
    <row r="3492" spans="1:7" ht="25.05" customHeight="1" x14ac:dyDescent="0.7">
      <c r="A3492" s="6" t="s">
        <v>68946</v>
      </c>
      <c r="B3492" s="3" t="s">
        <v>66341</v>
      </c>
      <c r="C3492" s="3" t="str">
        <f t="shared" si="52"/>
        <v>茸</v>
      </c>
      <c r="D3492" s="3" t="s">
        <v>65957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33877</v>
      </c>
      <c r="G3492" s="3" t="str">
        <f>IFERROR(VLOOKUP(F3492,New_Glyph!E:G,3,0),VLOOKUP(F3492,CID_MAP!A:D,4,0))</f>
        <v>uni8338-CN</v>
      </c>
    </row>
    <row r="3493" spans="1:7" ht="25.05" customHeight="1" x14ac:dyDescent="0.7">
      <c r="A3493" s="6" t="s">
        <v>68947</v>
      </c>
      <c r="B3493" s="3" t="s">
        <v>66341</v>
      </c>
      <c r="C3493" s="3" t="str">
        <f t="shared" si="52"/>
        <v>茹</v>
      </c>
      <c r="D3493" s="3" t="s">
        <v>65957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33879</v>
      </c>
      <c r="G3493" s="3" t="str">
        <f>IFERROR(VLOOKUP(F3493,New_Glyph!E:G,3,0),VLOOKUP(F3493,CID_MAP!A:D,4,0))</f>
        <v>uni8339-JP</v>
      </c>
    </row>
    <row r="3494" spans="1:7" ht="25.05" customHeight="1" x14ac:dyDescent="0.7">
      <c r="A3494" s="6" t="s">
        <v>68948</v>
      </c>
      <c r="B3494" s="3" t="s">
        <v>66341</v>
      </c>
      <c r="C3494" s="3" t="str">
        <f t="shared" si="52"/>
        <v>茺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33882</v>
      </c>
      <c r="G3494" s="3" t="str">
        <f>IFERROR(VLOOKUP(F3494,New_Glyph!E:G,3,0),VLOOKUP(F3494,CID_MAP!A:D,4,0))</f>
        <v>uni833A-JP</v>
      </c>
    </row>
    <row r="3495" spans="1:7" ht="25.05" customHeight="1" x14ac:dyDescent="0.7">
      <c r="A3495" s="6" t="s">
        <v>68948</v>
      </c>
      <c r="B3495" s="3" t="s">
        <v>66329</v>
      </c>
      <c r="C3495" s="3" t="str">
        <f t="shared" si="52"/>
        <v>茺</v>
      </c>
      <c r="D3495" s="3" t="s">
        <v>66535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33882</v>
      </c>
      <c r="G3495" s="3" t="str">
        <f>IFERROR(VLOOKUP(F3495,New_Glyph!E:G,3,0),VLOOKUP(F3495,CID_MAP!A:D,4,0))</f>
        <v>uni833A-JP</v>
      </c>
    </row>
    <row r="3496" spans="1:7" ht="25.05" customHeight="1" x14ac:dyDescent="0.7">
      <c r="A3496" s="6" t="s">
        <v>68949</v>
      </c>
      <c r="B3496" s="3" t="s">
        <v>66341</v>
      </c>
      <c r="C3496" s="3" t="str">
        <f t="shared" si="52"/>
        <v>茼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33887</v>
      </c>
      <c r="G3496" s="3" t="str">
        <f>IFERROR(VLOOKUP(F3496,New_Glyph!E:G,3,0),VLOOKUP(F3496,CID_MAP!A:D,4,0))</f>
        <v>uni833C-JP</v>
      </c>
    </row>
    <row r="3497" spans="1:7" ht="25.05" customHeight="1" x14ac:dyDescent="0.7">
      <c r="A3497" s="6" t="s">
        <v>68950</v>
      </c>
      <c r="B3497" s="3" t="s">
        <v>66341</v>
      </c>
      <c r="C3497" s="3" t="str">
        <f t="shared" si="52"/>
        <v>茽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33889</v>
      </c>
      <c r="G3497" s="3" t="str">
        <f>IFERROR(VLOOKUP(F3497,New_Glyph!E:G,3,0),VLOOKUP(F3497,CID_MAP!A:D,4,0))</f>
        <v>uni833D-JP</v>
      </c>
    </row>
    <row r="3498" spans="1:7" ht="25.05" customHeight="1" x14ac:dyDescent="0.7">
      <c r="A3498" s="6" t="s">
        <v>68951</v>
      </c>
      <c r="B3498" s="3" t="s">
        <v>66341</v>
      </c>
      <c r="C3498" s="3" t="str">
        <f t="shared" si="52"/>
        <v>荀</v>
      </c>
      <c r="D3498" s="3" t="s">
        <v>65957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33895</v>
      </c>
      <c r="G3498" s="3" t="str">
        <f>IFERROR(VLOOKUP(F3498,New_Glyph!E:G,3,0),VLOOKUP(F3498,CID_MAP!A:D,4,0))</f>
        <v>uni8340-JP</v>
      </c>
    </row>
    <row r="3499" spans="1:7" ht="25.05" customHeight="1" x14ac:dyDescent="0.7">
      <c r="A3499" s="6" t="s">
        <v>68952</v>
      </c>
      <c r="B3499" s="3" t="s">
        <v>66341</v>
      </c>
      <c r="C3499" s="3" t="str">
        <f t="shared" si="52"/>
        <v>荂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33899</v>
      </c>
      <c r="G3499" s="3" t="str">
        <f>IFERROR(VLOOKUP(F3499,New_Glyph!E:G,3,0),VLOOKUP(F3499,CID_MAP!A:D,4,0))</f>
        <v>uni8342-JP</v>
      </c>
    </row>
    <row r="3500" spans="1:7" ht="25.05" customHeight="1" x14ac:dyDescent="0.7">
      <c r="A3500" s="6" t="s">
        <v>68953</v>
      </c>
      <c r="B3500" s="3" t="s">
        <v>66341</v>
      </c>
      <c r="C3500" s="3" t="str">
        <f t="shared" si="52"/>
        <v>荃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33902</v>
      </c>
      <c r="G3500" s="3" t="str">
        <f>IFERROR(VLOOKUP(F3500,New_Glyph!E:G,3,0),VLOOKUP(F3500,CID_MAP!A:D,4,0))</f>
        <v>uni8343-JP</v>
      </c>
    </row>
    <row r="3501" spans="1:7" ht="25.05" customHeight="1" x14ac:dyDescent="0.7">
      <c r="A3501" s="6" t="s">
        <v>68954</v>
      </c>
      <c r="B3501" s="3" t="s">
        <v>66341</v>
      </c>
      <c r="C3501" s="3" t="str">
        <f t="shared" si="52"/>
        <v>荄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33905</v>
      </c>
      <c r="G3501" s="3" t="str">
        <f>IFERROR(VLOOKUP(F3501,New_Glyph!E:G,3,0),VLOOKUP(F3501,CID_MAP!A:D,4,0))</f>
        <v>uni8344-JP</v>
      </c>
    </row>
    <row r="3502" spans="1:7" ht="25.05" customHeight="1" x14ac:dyDescent="0.7">
      <c r="A3502" s="6" t="s">
        <v>68955</v>
      </c>
      <c r="B3502" s="3" t="s">
        <v>66341</v>
      </c>
      <c r="C3502" s="3" t="str">
        <f t="shared" si="52"/>
        <v>荅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33908</v>
      </c>
      <c r="G3502" s="3" t="str">
        <f>IFERROR(VLOOKUP(F3502,New_Glyph!E:G,3,0),VLOOKUP(F3502,CID_MAP!A:D,4,0))</f>
        <v>uni8345-JP</v>
      </c>
    </row>
    <row r="3503" spans="1:7" ht="25.05" customHeight="1" x14ac:dyDescent="0.7">
      <c r="A3503" s="6" t="s">
        <v>68956</v>
      </c>
      <c r="B3503" s="3" t="s">
        <v>66341</v>
      </c>
      <c r="C3503" s="3" t="str">
        <f t="shared" si="52"/>
        <v>荆</v>
      </c>
      <c r="D3503" s="3" t="s">
        <v>65957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33910</v>
      </c>
      <c r="G3503" s="3" t="str">
        <f>IFERROR(VLOOKUP(F3503,New_Glyph!E:G,3,0),VLOOKUP(F3503,CID_MAP!A:D,4,0))</f>
        <v>uni8346-JP</v>
      </c>
    </row>
    <row r="3504" spans="1:7" ht="25.05" customHeight="1" x14ac:dyDescent="0.7">
      <c r="A3504" s="6" t="s">
        <v>68957</v>
      </c>
      <c r="B3504" s="3" t="s">
        <v>66341</v>
      </c>
      <c r="C3504" s="3" t="str">
        <f t="shared" ref="C3504:C3567" si="53">_xlfn.UNICHAR(HEX2DEC(A3504))</f>
        <v>荇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33911</v>
      </c>
      <c r="G3504" s="3" t="str">
        <f>IFERROR(VLOOKUP(F3504,New_Glyph!E:G,3,0),VLOOKUP(F3504,CID_MAP!A:D,4,0))</f>
        <v>uni8347-JP</v>
      </c>
    </row>
    <row r="3505" spans="1:7" ht="25.05" customHeight="1" x14ac:dyDescent="0.7">
      <c r="A3505" s="6" t="s">
        <v>68958</v>
      </c>
      <c r="B3505" s="3" t="s">
        <v>66341</v>
      </c>
      <c r="C3505" s="3" t="str">
        <f t="shared" si="53"/>
        <v>草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33915</v>
      </c>
      <c r="G3505" s="3" t="str">
        <f>IFERROR(VLOOKUP(F3505,New_Glyph!E:G,3,0),VLOOKUP(F3505,CID_MAP!A:D,4,0))</f>
        <v>uni8349-JP</v>
      </c>
    </row>
    <row r="3506" spans="1:7" ht="25.05" customHeight="1" x14ac:dyDescent="0.7">
      <c r="A3506" s="6" t="s">
        <v>68959</v>
      </c>
      <c r="B3506" s="3" t="s">
        <v>66341</v>
      </c>
      <c r="C3506" s="3" t="str">
        <f t="shared" si="53"/>
        <v>荊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33917</v>
      </c>
      <c r="G3506" s="3" t="str">
        <f>IFERROR(VLOOKUP(F3506,New_Glyph!E:G,3,0),VLOOKUP(F3506,CID_MAP!A:D,4,0))</f>
        <v>uni834A-JP</v>
      </c>
    </row>
    <row r="3507" spans="1:7" ht="25.05" customHeight="1" x14ac:dyDescent="0.7">
      <c r="A3507" s="6" t="s">
        <v>68960</v>
      </c>
      <c r="B3507" s="3" t="s">
        <v>66341</v>
      </c>
      <c r="C3507" s="3" t="str">
        <f t="shared" si="53"/>
        <v>荍</v>
      </c>
      <c r="D3507" s="3" t="s">
        <v>65957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33923</v>
      </c>
      <c r="G3507" s="3" t="str">
        <f>IFERROR(VLOOKUP(F3507,New_Glyph!E:G,3,0),VLOOKUP(F3507,CID_MAP!A:D,4,0))</f>
        <v>uni834D-JP</v>
      </c>
    </row>
    <row r="3508" spans="1:7" ht="25.05" customHeight="1" x14ac:dyDescent="0.7">
      <c r="A3508" s="6" t="s">
        <v>68961</v>
      </c>
      <c r="B3508" s="3" t="s">
        <v>66341</v>
      </c>
      <c r="C3508" s="3" t="str">
        <f t="shared" si="53"/>
        <v>荎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33926</v>
      </c>
      <c r="G3508" s="3" t="str">
        <f>IFERROR(VLOOKUP(F3508,New_Glyph!E:G,3,0),VLOOKUP(F3508,CID_MAP!A:D,4,0))</f>
        <v>uni834E-JP</v>
      </c>
    </row>
    <row r="3509" spans="1:7" ht="25.05" customHeight="1" x14ac:dyDescent="0.7">
      <c r="A3509" s="6" t="s">
        <v>68962</v>
      </c>
      <c r="B3509" s="3" t="s">
        <v>66341</v>
      </c>
      <c r="C3509" s="3" t="str">
        <f t="shared" si="53"/>
        <v>荏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33929</v>
      </c>
      <c r="G3509" s="3" t="str">
        <f>IFERROR(VLOOKUP(F3509,New_Glyph!E:G,3,0),VLOOKUP(F3509,CID_MAP!A:D,4,0))</f>
        <v>uni834F-JP</v>
      </c>
    </row>
    <row r="3510" spans="1:7" ht="25.05" customHeight="1" x14ac:dyDescent="0.7">
      <c r="A3510" s="6" t="s">
        <v>68963</v>
      </c>
      <c r="B3510" s="3" t="s">
        <v>66341</v>
      </c>
      <c r="C3510" s="3" t="str">
        <f t="shared" si="53"/>
        <v>荐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33931</v>
      </c>
      <c r="G3510" s="3" t="str">
        <f>IFERROR(VLOOKUP(F3510,New_Glyph!E:G,3,0),VLOOKUP(F3510,CID_MAP!A:D,4,0))</f>
        <v>uni8350-JP</v>
      </c>
    </row>
    <row r="3511" spans="1:7" ht="25.05" customHeight="1" x14ac:dyDescent="0.7">
      <c r="A3511" s="6" t="s">
        <v>68964</v>
      </c>
      <c r="B3511" s="3" t="s">
        <v>66341</v>
      </c>
      <c r="C3511" s="3" t="str">
        <f t="shared" si="53"/>
        <v>荑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33933</v>
      </c>
      <c r="G3511" s="3" t="str">
        <f>IFERROR(VLOOKUP(F3511,New_Glyph!E:G,3,0),VLOOKUP(F3511,CID_MAP!A:D,4,0))</f>
        <v>uni8351-JP</v>
      </c>
    </row>
    <row r="3512" spans="1:7" ht="25.05" customHeight="1" x14ac:dyDescent="0.7">
      <c r="A3512" s="6" t="s">
        <v>68965</v>
      </c>
      <c r="B3512" s="3" t="s">
        <v>66331</v>
      </c>
      <c r="C3512" s="3" t="str">
        <f t="shared" si="53"/>
        <v>荒</v>
      </c>
      <c r="D3512" s="3" t="s">
        <v>65957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33936</v>
      </c>
      <c r="G3512" s="3" t="str">
        <f>IFERROR(VLOOKUP(F3512,New_Glyph!E:G,3,0),VLOOKUP(F3512,CID_MAP!A:D,4,0))</f>
        <v>uni8352-JP</v>
      </c>
    </row>
    <row r="3513" spans="1:7" ht="25.05" customHeight="1" x14ac:dyDescent="0.7">
      <c r="A3513" s="6" t="s">
        <v>68966</v>
      </c>
      <c r="B3513" s="3" t="s">
        <v>66341</v>
      </c>
      <c r="C3513" s="3" t="str">
        <f t="shared" si="53"/>
        <v>荓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33940</v>
      </c>
      <c r="G3513" s="3" t="str">
        <f>IFERROR(VLOOKUP(F3513,New_Glyph!E:G,3,0),VLOOKUP(F3513,CID_MAP!A:D,4,0))</f>
        <v>uni8353-JP</v>
      </c>
    </row>
    <row r="3514" spans="1:7" ht="25.05" customHeight="1" x14ac:dyDescent="0.7">
      <c r="A3514" s="6" t="s">
        <v>68967</v>
      </c>
      <c r="B3514" s="3" t="s">
        <v>66341</v>
      </c>
      <c r="C3514" s="3" t="str">
        <f t="shared" si="53"/>
        <v>荔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33943</v>
      </c>
      <c r="G3514" s="3" t="str">
        <f>IFERROR(VLOOKUP(F3514,New_Glyph!E:G,3,0),VLOOKUP(F3514,CID_MAP!A:D,4,0))</f>
        <v>uni8354-JP</v>
      </c>
    </row>
    <row r="3515" spans="1:7" ht="25.05" customHeight="1" x14ac:dyDescent="0.7">
      <c r="A3515" s="6" t="s">
        <v>68968</v>
      </c>
      <c r="B3515" s="3" t="s">
        <v>66341</v>
      </c>
      <c r="C3515" s="3" t="str">
        <f t="shared" si="53"/>
        <v>荕</v>
      </c>
      <c r="D3515" s="3" t="s">
        <v>65957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33945</v>
      </c>
      <c r="G3515" s="3" t="str">
        <f>IFERROR(VLOOKUP(F3515,New_Glyph!E:G,3,0),VLOOKUP(F3515,CID_MAP!A:D,4,0))</f>
        <v>uni8355-JP</v>
      </c>
    </row>
    <row r="3516" spans="1:7" ht="25.05" customHeight="1" x14ac:dyDescent="0.7">
      <c r="A3516" s="6" t="s">
        <v>68969</v>
      </c>
      <c r="B3516" s="3" t="s">
        <v>66341</v>
      </c>
      <c r="C3516" s="3" t="str">
        <f t="shared" si="53"/>
        <v>荖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33946</v>
      </c>
      <c r="G3516" s="3" t="str">
        <f>IFERROR(VLOOKUP(F3516,New_Glyph!E:G,3,0),VLOOKUP(F3516,CID_MAP!A:D,4,0))</f>
        <v>uni8356-JP</v>
      </c>
    </row>
    <row r="3517" spans="1:7" ht="25.05" customHeight="1" x14ac:dyDescent="0.7">
      <c r="A3517" s="6" t="s">
        <v>68970</v>
      </c>
      <c r="B3517" s="3" t="s">
        <v>66341</v>
      </c>
      <c r="C3517" s="3" t="str">
        <f t="shared" si="53"/>
        <v>荗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33949</v>
      </c>
      <c r="G3517" s="3" t="str">
        <f>IFERROR(VLOOKUP(F3517,New_Glyph!E:G,3,0),VLOOKUP(F3517,CID_MAP!A:D,4,0))</f>
        <v>uni8357-JP</v>
      </c>
    </row>
    <row r="3518" spans="1:7" ht="25.05" customHeight="1" x14ac:dyDescent="0.7">
      <c r="A3518" s="6" t="s">
        <v>68971</v>
      </c>
      <c r="B3518" s="3" t="s">
        <v>66341</v>
      </c>
      <c r="C3518" s="3" t="str">
        <f t="shared" si="53"/>
        <v>荘</v>
      </c>
      <c r="D3518" s="3" t="s">
        <v>66339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33952</v>
      </c>
      <c r="G3518" s="3" t="str">
        <f>IFERROR(VLOOKUP(F3518,New_Glyph!E:G,3,0),VLOOKUP(F3518,CID_MAP!A:D,4,0))</f>
        <v>uni8358-JP</v>
      </c>
    </row>
    <row r="3519" spans="1:7" ht="25.05" customHeight="1" x14ac:dyDescent="0.7">
      <c r="A3519" s="6" t="s">
        <v>68972</v>
      </c>
      <c r="B3519" s="3" t="s">
        <v>66341</v>
      </c>
      <c r="C3519" s="3" t="str">
        <f t="shared" si="53"/>
        <v>荢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33962</v>
      </c>
      <c r="G3519" s="3" t="str">
        <f>IFERROR(VLOOKUP(F3519,New_Glyph!E:G,3,0),VLOOKUP(F3519,CID_MAP!A:D,4,0))</f>
        <v>uni8362-JP</v>
      </c>
    </row>
    <row r="3520" spans="1:7" ht="25.05" customHeight="1" x14ac:dyDescent="0.7">
      <c r="A3520" s="6" t="s">
        <v>68973</v>
      </c>
      <c r="B3520" s="3" t="s">
        <v>66341</v>
      </c>
      <c r="C3520" s="3" t="str">
        <f t="shared" si="53"/>
        <v>荰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33978</v>
      </c>
      <c r="G3520" s="3" t="str">
        <f>IFERROR(VLOOKUP(F3520,New_Glyph!E:G,3,0),VLOOKUP(F3520,CID_MAP!A:D,4,0))</f>
        <v>uni8370-JP</v>
      </c>
    </row>
    <row r="3521" spans="1:7" ht="25.05" customHeight="1" x14ac:dyDescent="0.7">
      <c r="A3521" s="6" t="s">
        <v>68974</v>
      </c>
      <c r="B3521" s="3" t="s">
        <v>66341</v>
      </c>
      <c r="C3521" s="3" t="str">
        <f t="shared" si="53"/>
        <v>荳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33981</v>
      </c>
      <c r="G3521" s="3" t="str">
        <f>IFERROR(VLOOKUP(F3521,New_Glyph!E:G,3,0),VLOOKUP(F3521,CID_MAP!A:D,4,0))</f>
        <v>uni8373-JP</v>
      </c>
    </row>
    <row r="3522" spans="1:7" ht="25.05" customHeight="1" x14ac:dyDescent="0.7">
      <c r="A3522" s="6" t="s">
        <v>68975</v>
      </c>
      <c r="B3522" s="3" t="s">
        <v>66331</v>
      </c>
      <c r="C3522" s="3" t="str">
        <f t="shared" si="53"/>
        <v>荵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33985</v>
      </c>
      <c r="G3522" s="3" t="str">
        <f>IFERROR(VLOOKUP(F3522,New_Glyph!E:G,3,0),VLOOKUP(F3522,CID_MAP!A:D,4,0))</f>
        <v>uni8375-JP</v>
      </c>
    </row>
    <row r="3523" spans="1:7" ht="25.05" customHeight="1" x14ac:dyDescent="0.7">
      <c r="A3523" s="6" t="s">
        <v>68975</v>
      </c>
      <c r="B3523" s="3" t="s">
        <v>66327</v>
      </c>
      <c r="C3523" s="3" t="str">
        <f t="shared" si="53"/>
        <v>荵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62623</v>
      </c>
      <c r="G3523" s="3" t="str">
        <f>IFERROR(VLOOKUP(F3523,New_Glyph!E:G,3,0),VLOOKUP(F3523,CID_MAP!A:D,4,0))</f>
        <v>uni8375uE0101-JP</v>
      </c>
    </row>
    <row r="3524" spans="1:7" ht="25.05" customHeight="1" x14ac:dyDescent="0.7">
      <c r="A3524" s="6" t="s">
        <v>68976</v>
      </c>
      <c r="B3524" s="3" t="s">
        <v>66341</v>
      </c>
      <c r="C3524" s="3" t="str">
        <f t="shared" si="53"/>
        <v>荷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33989</v>
      </c>
      <c r="G3524" s="3" t="str">
        <f>IFERROR(VLOOKUP(F3524,New_Glyph!E:G,3,0),VLOOKUP(F3524,CID_MAP!A:D,4,0))</f>
        <v>uni8377-JP</v>
      </c>
    </row>
    <row r="3525" spans="1:7" ht="25.05" customHeight="1" x14ac:dyDescent="0.7">
      <c r="A3525" s="6" t="s">
        <v>68977</v>
      </c>
      <c r="B3525" s="3" t="s">
        <v>66341</v>
      </c>
      <c r="C3525" s="3" t="str">
        <f t="shared" si="53"/>
        <v>荸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33991</v>
      </c>
      <c r="G3525" s="3" t="str">
        <f>IFERROR(VLOOKUP(F3525,New_Glyph!E:G,3,0),VLOOKUP(F3525,CID_MAP!A:D,4,0))</f>
        <v>uni8378-JP</v>
      </c>
    </row>
    <row r="3526" spans="1:7" ht="25.05" customHeight="1" x14ac:dyDescent="0.7">
      <c r="A3526" s="6" t="s">
        <v>68978</v>
      </c>
      <c r="B3526" s="3" t="s">
        <v>66341</v>
      </c>
      <c r="C3526" s="3" t="str">
        <f t="shared" si="53"/>
        <v>荻</v>
      </c>
      <c r="D3526" s="3" t="s">
        <v>65957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33996</v>
      </c>
      <c r="G3526" s="3" t="str">
        <f>IFERROR(VLOOKUP(F3526,New_Glyph!E:G,3,0),VLOOKUP(F3526,CID_MAP!A:D,4,0))</f>
        <v>uni837B-JP</v>
      </c>
    </row>
    <row r="3527" spans="1:7" ht="25.05" customHeight="1" x14ac:dyDescent="0.7">
      <c r="A3527" s="6" t="s">
        <v>68979</v>
      </c>
      <c r="B3527" s="3" t="s">
        <v>66341</v>
      </c>
      <c r="C3527" s="3" t="str">
        <f t="shared" si="53"/>
        <v>荼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33998</v>
      </c>
      <c r="G3527" s="3" t="str">
        <f>IFERROR(VLOOKUP(F3527,New_Glyph!E:G,3,0),VLOOKUP(F3527,CID_MAP!A:D,4,0))</f>
        <v>uni837C-JP</v>
      </c>
    </row>
    <row r="3528" spans="1:7" ht="25.05" customHeight="1" x14ac:dyDescent="0.7">
      <c r="A3528" s="6" t="s">
        <v>68980</v>
      </c>
      <c r="B3528" s="3" t="s">
        <v>66341</v>
      </c>
      <c r="C3528" s="3" t="str">
        <f t="shared" si="53"/>
        <v>荽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34000</v>
      </c>
      <c r="G3528" s="3" t="str">
        <f>IFERROR(VLOOKUP(F3528,New_Glyph!E:G,3,0),VLOOKUP(F3528,CID_MAP!A:D,4,0))</f>
        <v>uni837D-JP</v>
      </c>
    </row>
    <row r="3529" spans="1:7" ht="25.05" customHeight="1" x14ac:dyDescent="0.7">
      <c r="A3529" s="6" t="s">
        <v>68981</v>
      </c>
      <c r="B3529" s="3" t="s">
        <v>66341</v>
      </c>
      <c r="C3529" s="3" t="str">
        <f t="shared" si="53"/>
        <v>荿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34006</v>
      </c>
      <c r="G3529" s="3" t="str">
        <f>IFERROR(VLOOKUP(F3529,New_Glyph!E:G,3,0),VLOOKUP(F3529,CID_MAP!A:D,4,0))</f>
        <v>uni837F-JP</v>
      </c>
    </row>
    <row r="3530" spans="1:7" ht="25.05" customHeight="1" x14ac:dyDescent="0.7">
      <c r="A3530" s="6" t="s">
        <v>68981</v>
      </c>
      <c r="B3530" s="3" t="s">
        <v>66327</v>
      </c>
      <c r="C3530" s="3" t="str">
        <f t="shared" si="53"/>
        <v>荿</v>
      </c>
      <c r="D3530" s="3" t="s">
        <v>65957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34006</v>
      </c>
      <c r="G3530" s="3" t="str">
        <f>IFERROR(VLOOKUP(F3530,New_Glyph!E:G,3,0),VLOOKUP(F3530,CID_MAP!A:D,4,0))</f>
        <v>uni837F-JP</v>
      </c>
    </row>
    <row r="3531" spans="1:7" ht="25.05" customHeight="1" x14ac:dyDescent="0.7">
      <c r="A3531" s="6" t="s">
        <v>68982</v>
      </c>
      <c r="B3531" s="3" t="s">
        <v>66341</v>
      </c>
      <c r="C3531" s="3" t="str">
        <f t="shared" si="53"/>
        <v>莀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34009</v>
      </c>
      <c r="G3531" s="3" t="str">
        <f>IFERROR(VLOOKUP(F3531,New_Glyph!E:G,3,0),VLOOKUP(F3531,CID_MAP!A:D,4,0))</f>
        <v>uni8380-JP</v>
      </c>
    </row>
    <row r="3532" spans="1:7" ht="25.05" customHeight="1" x14ac:dyDescent="0.7">
      <c r="A3532" s="6" t="s">
        <v>68983</v>
      </c>
      <c r="B3532" s="3" t="s">
        <v>66341</v>
      </c>
      <c r="C3532" s="3" t="str">
        <f t="shared" si="53"/>
        <v>莂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34012</v>
      </c>
      <c r="G3532" s="3" t="str">
        <f>IFERROR(VLOOKUP(F3532,New_Glyph!E:G,3,0),VLOOKUP(F3532,CID_MAP!A:D,4,0))</f>
        <v>uni8382-JP</v>
      </c>
    </row>
    <row r="3533" spans="1:7" ht="25.05" customHeight="1" x14ac:dyDescent="0.7">
      <c r="A3533" s="6" t="s">
        <v>68984</v>
      </c>
      <c r="B3533" s="3" t="s">
        <v>66341</v>
      </c>
      <c r="C3533" s="3" t="str">
        <f t="shared" si="53"/>
        <v>莄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34016</v>
      </c>
      <c r="G3533" s="3" t="str">
        <f>IFERROR(VLOOKUP(F3533,New_Glyph!E:G,3,0),VLOOKUP(F3533,CID_MAP!A:D,4,0))</f>
        <v>uni8384-JP</v>
      </c>
    </row>
    <row r="3534" spans="1:7" ht="25.05" customHeight="1" x14ac:dyDescent="0.7">
      <c r="A3534" s="6" t="s">
        <v>68985</v>
      </c>
      <c r="B3534" s="3" t="s">
        <v>66341</v>
      </c>
      <c r="C3534" s="3" t="str">
        <f t="shared" si="53"/>
        <v>莅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34018</v>
      </c>
      <c r="G3534" s="3" t="str">
        <f>IFERROR(VLOOKUP(F3534,New_Glyph!E:G,3,0),VLOOKUP(F3534,CID_MAP!A:D,4,0))</f>
        <v>uni8385-JP</v>
      </c>
    </row>
    <row r="3535" spans="1:7" ht="25.05" customHeight="1" x14ac:dyDescent="0.7">
      <c r="A3535" s="6" t="s">
        <v>68986</v>
      </c>
      <c r="B3535" s="3" t="s">
        <v>66341</v>
      </c>
      <c r="C3535" s="3" t="str">
        <f t="shared" si="53"/>
        <v>莆</v>
      </c>
      <c r="D3535" s="3" t="s">
        <v>65957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34021</v>
      </c>
      <c r="G3535" s="3" t="str">
        <f>IFERROR(VLOOKUP(F3535,New_Glyph!E:G,3,0),VLOOKUP(F3535,CID_MAP!A:D,4,0))</f>
        <v>uni8386-JP</v>
      </c>
    </row>
    <row r="3536" spans="1:7" ht="25.05" customHeight="1" x14ac:dyDescent="0.7">
      <c r="A3536" s="6" t="s">
        <v>68987</v>
      </c>
      <c r="B3536" s="3" t="s">
        <v>66341</v>
      </c>
      <c r="C3536" s="3" t="str">
        <f t="shared" si="53"/>
        <v>莇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34023</v>
      </c>
      <c r="G3536" s="3" t="str">
        <f>IFERROR(VLOOKUP(F3536,New_Glyph!E:G,3,0),VLOOKUP(F3536,CID_MAP!A:D,4,0))</f>
        <v>uni8387-JP</v>
      </c>
    </row>
    <row r="3537" spans="1:7" ht="25.05" customHeight="1" x14ac:dyDescent="0.7">
      <c r="A3537" s="6" t="s">
        <v>68988</v>
      </c>
      <c r="B3537" s="3" t="s">
        <v>66341</v>
      </c>
      <c r="C3537" s="3" t="str">
        <f t="shared" si="53"/>
        <v>莉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34027</v>
      </c>
      <c r="G3537" s="3" t="str">
        <f>IFERROR(VLOOKUP(F3537,New_Glyph!E:G,3,0),VLOOKUP(F3537,CID_MAP!A:D,4,0))</f>
        <v>uni8389-JP</v>
      </c>
    </row>
    <row r="3538" spans="1:7" ht="25.05" customHeight="1" x14ac:dyDescent="0.7">
      <c r="A3538" s="6" t="s">
        <v>68989</v>
      </c>
      <c r="B3538" s="3" t="s">
        <v>66341</v>
      </c>
      <c r="C3538" s="3" t="str">
        <f t="shared" si="53"/>
        <v>莊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34029</v>
      </c>
      <c r="G3538" s="3" t="str">
        <f>IFERROR(VLOOKUP(F3538,New_Glyph!E:G,3,0),VLOOKUP(F3538,CID_MAP!A:D,4,0))</f>
        <v>uni838A-JP</v>
      </c>
    </row>
    <row r="3539" spans="1:7" ht="25.05" customHeight="1" x14ac:dyDescent="0.7">
      <c r="A3539" s="6" t="s">
        <v>68990</v>
      </c>
      <c r="B3539" s="3" t="s">
        <v>66341</v>
      </c>
      <c r="C3539" s="3" t="str">
        <f t="shared" si="53"/>
        <v>莍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34038</v>
      </c>
      <c r="G3539" s="3" t="str">
        <f>IFERROR(VLOOKUP(F3539,New_Glyph!E:G,3,0),VLOOKUP(F3539,CID_MAP!A:D,4,0))</f>
        <v>uni838D-JP</v>
      </c>
    </row>
    <row r="3540" spans="1:7" ht="25.05" customHeight="1" x14ac:dyDescent="0.7">
      <c r="A3540" s="6" t="s">
        <v>68991</v>
      </c>
      <c r="B3540" s="3" t="s">
        <v>66341</v>
      </c>
      <c r="C3540" s="3" t="str">
        <f t="shared" si="53"/>
        <v>莎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34040</v>
      </c>
      <c r="G3540" s="3" t="str">
        <f>IFERROR(VLOOKUP(F3540,New_Glyph!E:G,3,0),VLOOKUP(F3540,CID_MAP!A:D,4,0))</f>
        <v>uni838E-JP</v>
      </c>
    </row>
    <row r="3541" spans="1:7" ht="25.05" customHeight="1" x14ac:dyDescent="0.7">
      <c r="A3541" s="6" t="s">
        <v>68992</v>
      </c>
      <c r="B3541" s="3" t="s">
        <v>66341</v>
      </c>
      <c r="C3541" s="3" t="str">
        <f t="shared" si="53"/>
        <v>莒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34051</v>
      </c>
      <c r="G3541" s="3" t="str">
        <f>IFERROR(VLOOKUP(F3541,New_Glyph!E:G,3,0),VLOOKUP(F3541,CID_MAP!A:D,4,0))</f>
        <v>uni8392-JP</v>
      </c>
    </row>
    <row r="3542" spans="1:7" ht="25.05" customHeight="1" x14ac:dyDescent="0.7">
      <c r="A3542" s="6" t="s">
        <v>68993</v>
      </c>
      <c r="B3542" s="3" t="s">
        <v>66341</v>
      </c>
      <c r="C3542" s="3" t="str">
        <f t="shared" si="53"/>
        <v>莓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34054</v>
      </c>
      <c r="G3542" s="3" t="str">
        <f>IFERROR(VLOOKUP(F3542,New_Glyph!E:G,3,0),VLOOKUP(F3542,CID_MAP!A:D,4,0))</f>
        <v>uni8393-JP</v>
      </c>
    </row>
    <row r="3543" spans="1:7" ht="25.05" customHeight="1" x14ac:dyDescent="0.7">
      <c r="A3543" s="6" t="s">
        <v>68994</v>
      </c>
      <c r="B3543" s="3" t="s">
        <v>66341</v>
      </c>
      <c r="C3543" s="3" t="str">
        <f t="shared" si="53"/>
        <v>莔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34057</v>
      </c>
      <c r="G3543" s="3" t="str">
        <f>IFERROR(VLOOKUP(F3543,New_Glyph!E:G,3,0),VLOOKUP(F3543,CID_MAP!A:D,4,0))</f>
        <v>uni8394-JP</v>
      </c>
    </row>
    <row r="3544" spans="1:7" ht="25.05" customHeight="1" x14ac:dyDescent="0.7">
      <c r="A3544" s="6" t="s">
        <v>68995</v>
      </c>
      <c r="B3544" s="3" t="s">
        <v>66341</v>
      </c>
      <c r="C3544" s="3" t="str">
        <f t="shared" si="53"/>
        <v>莕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34060</v>
      </c>
      <c r="G3544" s="3" t="str">
        <f>IFERROR(VLOOKUP(F3544,New_Glyph!E:G,3,0),VLOOKUP(F3544,CID_MAP!A:D,4,0))</f>
        <v>uni8395-JP</v>
      </c>
    </row>
    <row r="3545" spans="1:7" ht="25.05" customHeight="1" x14ac:dyDescent="0.7">
      <c r="A3545" s="6" t="s">
        <v>68996</v>
      </c>
      <c r="B3545" s="3" t="s">
        <v>66341</v>
      </c>
      <c r="C3545" s="3" t="str">
        <f t="shared" si="53"/>
        <v>莖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34062</v>
      </c>
      <c r="G3545" s="3" t="str">
        <f>IFERROR(VLOOKUP(F3545,New_Glyph!E:G,3,0),VLOOKUP(F3545,CID_MAP!A:D,4,0))</f>
        <v>uni8396-JP</v>
      </c>
    </row>
    <row r="3546" spans="1:7" ht="25.05" customHeight="1" x14ac:dyDescent="0.7">
      <c r="A3546" s="6" t="s">
        <v>68997</v>
      </c>
      <c r="B3546" s="3" t="s">
        <v>66341</v>
      </c>
      <c r="C3546" s="3" t="str">
        <f t="shared" si="53"/>
        <v>莘</v>
      </c>
      <c r="D3546" s="3" t="s">
        <v>65957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34066</v>
      </c>
      <c r="G3546" s="3" t="str">
        <f>IFERROR(VLOOKUP(F3546,New_Glyph!E:G,3,0),VLOOKUP(F3546,CID_MAP!A:D,4,0))</f>
        <v>uni8398-JP</v>
      </c>
    </row>
    <row r="3547" spans="1:7" ht="25.05" customHeight="1" x14ac:dyDescent="0.7">
      <c r="A3547" s="6" t="s">
        <v>68998</v>
      </c>
      <c r="B3547" s="3" t="s">
        <v>66341</v>
      </c>
      <c r="C3547" s="3" t="str">
        <f t="shared" si="53"/>
        <v>莙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34069</v>
      </c>
      <c r="G3547" s="3" t="str">
        <f>IFERROR(VLOOKUP(F3547,New_Glyph!E:G,3,0),VLOOKUP(F3547,CID_MAP!A:D,4,0))</f>
        <v>uni8399-JP</v>
      </c>
    </row>
    <row r="3548" spans="1:7" ht="25.05" customHeight="1" x14ac:dyDescent="0.7">
      <c r="A3548" s="6" t="s">
        <v>68999</v>
      </c>
      <c r="B3548" s="3" t="s">
        <v>66341</v>
      </c>
      <c r="C3548" s="3" t="str">
        <f t="shared" si="53"/>
        <v>莚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34071</v>
      </c>
      <c r="G3548" s="3" t="str">
        <f>IFERROR(VLOOKUP(F3548,New_Glyph!E:G,3,0),VLOOKUP(F3548,CID_MAP!A:D,4,0))</f>
        <v>uni839A-JP</v>
      </c>
    </row>
    <row r="3549" spans="1:7" ht="25.05" customHeight="1" x14ac:dyDescent="0.7">
      <c r="A3549" s="6" t="s">
        <v>68999</v>
      </c>
      <c r="B3549" s="3" t="s">
        <v>66328</v>
      </c>
      <c r="C3549" s="3" t="str">
        <f t="shared" si="53"/>
        <v>莚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34071</v>
      </c>
      <c r="G3549" s="3" t="str">
        <f>IFERROR(VLOOKUP(F3549,New_Glyph!E:G,3,0),VLOOKUP(F3549,CID_MAP!A:D,4,0))</f>
        <v>uni839A-JP</v>
      </c>
    </row>
    <row r="3550" spans="1:7" ht="25.05" customHeight="1" x14ac:dyDescent="0.7">
      <c r="A3550" s="6" t="s">
        <v>69000</v>
      </c>
      <c r="B3550" s="3" t="s">
        <v>66341</v>
      </c>
      <c r="C3550" s="3" t="str">
        <f t="shared" si="53"/>
        <v>莛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34074</v>
      </c>
      <c r="G3550" s="3" t="str">
        <f>IFERROR(VLOOKUP(F3550,New_Glyph!E:G,3,0),VLOOKUP(F3550,CID_MAP!A:D,4,0))</f>
        <v>uni839B-JP</v>
      </c>
    </row>
    <row r="3551" spans="1:7" ht="25.05" customHeight="1" x14ac:dyDescent="0.7">
      <c r="A3551" s="6" t="s">
        <v>69000</v>
      </c>
      <c r="B3551" s="3" t="s">
        <v>66331</v>
      </c>
      <c r="C3551" s="3" t="str">
        <f t="shared" si="53"/>
        <v>莛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34074</v>
      </c>
      <c r="G3551" s="3" t="str">
        <f>IFERROR(VLOOKUP(F3551,New_Glyph!E:G,3,0),VLOOKUP(F3551,CID_MAP!A:D,4,0))</f>
        <v>uni839B-JP</v>
      </c>
    </row>
    <row r="3552" spans="1:7" ht="25.05" customHeight="1" x14ac:dyDescent="0.7">
      <c r="A3552" s="6" t="s">
        <v>69001</v>
      </c>
      <c r="B3552" s="3" t="s">
        <v>66341</v>
      </c>
      <c r="C3552" s="3" t="str">
        <f t="shared" si="53"/>
        <v>莜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34077</v>
      </c>
      <c r="G3552" s="3" t="str">
        <f>IFERROR(VLOOKUP(F3552,New_Glyph!E:G,3,0),VLOOKUP(F3552,CID_MAP!A:D,4,0))</f>
        <v>uni839C-JP</v>
      </c>
    </row>
    <row r="3553" spans="1:7" ht="25.05" customHeight="1" x14ac:dyDescent="0.7">
      <c r="A3553" s="6" t="s">
        <v>69002</v>
      </c>
      <c r="B3553" s="3" t="s">
        <v>66341</v>
      </c>
      <c r="C3553" s="3" t="str">
        <f t="shared" si="53"/>
        <v>莝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34079</v>
      </c>
      <c r="G3553" s="3" t="str">
        <f>IFERROR(VLOOKUP(F3553,New_Glyph!E:G,3,0),VLOOKUP(F3553,CID_MAP!A:D,4,0))</f>
        <v>uni839D-JP</v>
      </c>
    </row>
    <row r="3554" spans="1:7" ht="25.05" customHeight="1" x14ac:dyDescent="0.7">
      <c r="A3554" s="6" t="s">
        <v>69003</v>
      </c>
      <c r="B3554" s="3" t="s">
        <v>66341</v>
      </c>
      <c r="C3554" s="3" t="str">
        <f t="shared" si="53"/>
        <v>莞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34081</v>
      </c>
      <c r="G3554" s="3" t="str">
        <f>IFERROR(VLOOKUP(F3554,New_Glyph!E:G,3,0),VLOOKUP(F3554,CID_MAP!A:D,4,0))</f>
        <v>uni839E-JP</v>
      </c>
    </row>
    <row r="3555" spans="1:7" ht="25.05" customHeight="1" x14ac:dyDescent="0.7">
      <c r="A3555" s="6" t="s">
        <v>69004</v>
      </c>
      <c r="B3555" s="3" t="s">
        <v>66341</v>
      </c>
      <c r="C3555" s="3" t="str">
        <f t="shared" si="53"/>
        <v>莟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34084</v>
      </c>
      <c r="G3555" s="3" t="str">
        <f>IFERROR(VLOOKUP(F3555,New_Glyph!E:G,3,0),VLOOKUP(F3555,CID_MAP!A:D,4,0))</f>
        <v>uni839F-JP</v>
      </c>
    </row>
    <row r="3556" spans="1:7" ht="25.05" customHeight="1" x14ac:dyDescent="0.7">
      <c r="A3556" s="6" t="s">
        <v>69005</v>
      </c>
      <c r="B3556" s="3" t="s">
        <v>66341</v>
      </c>
      <c r="C3556" s="3" t="str">
        <f t="shared" si="53"/>
        <v>莠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34086</v>
      </c>
      <c r="G3556" s="3" t="str">
        <f>IFERROR(VLOOKUP(F3556,New_Glyph!E:G,3,0),VLOOKUP(F3556,CID_MAP!A:D,4,0))</f>
        <v>uni83A0-JP</v>
      </c>
    </row>
    <row r="3557" spans="1:7" ht="25.05" customHeight="1" x14ac:dyDescent="0.7">
      <c r="A3557" s="6" t="s">
        <v>69006</v>
      </c>
      <c r="B3557" s="3" t="s">
        <v>66341</v>
      </c>
      <c r="C3557" s="3" t="str">
        <f t="shared" si="53"/>
        <v>莢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34090</v>
      </c>
      <c r="G3557" s="3" t="str">
        <f>IFERROR(VLOOKUP(F3557,New_Glyph!E:G,3,0),VLOOKUP(F3557,CID_MAP!A:D,4,0))</f>
        <v>uni83A2-JP</v>
      </c>
    </row>
    <row r="3558" spans="1:7" ht="25.05" customHeight="1" x14ac:dyDescent="0.7">
      <c r="A3558" s="6" t="s">
        <v>69007</v>
      </c>
      <c r="B3558" s="3" t="s">
        <v>66341</v>
      </c>
      <c r="C3558" s="3" t="str">
        <f t="shared" si="53"/>
        <v>莦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34098</v>
      </c>
      <c r="G3558" s="3" t="str">
        <f>IFERROR(VLOOKUP(F3558,New_Glyph!E:G,3,0),VLOOKUP(F3558,CID_MAP!A:D,4,0))</f>
        <v>uni83A6-JP</v>
      </c>
    </row>
    <row r="3559" spans="1:7" ht="25.05" customHeight="1" x14ac:dyDescent="0.7">
      <c r="A3559" s="6" t="s">
        <v>69008</v>
      </c>
      <c r="B3559" s="3" t="s">
        <v>66341</v>
      </c>
      <c r="C3559" s="3" t="str">
        <f t="shared" si="53"/>
        <v>莧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34102</v>
      </c>
      <c r="G3559" s="3" t="str">
        <f>IFERROR(VLOOKUP(F3559,New_Glyph!E:G,3,0),VLOOKUP(F3559,CID_MAP!A:D,4,0))</f>
        <v>uni83A7-JP</v>
      </c>
    </row>
    <row r="3560" spans="1:7" ht="25.05" customHeight="1" x14ac:dyDescent="0.7">
      <c r="A3560" s="6" t="s">
        <v>69009</v>
      </c>
      <c r="B3560" s="3" t="s">
        <v>66341</v>
      </c>
      <c r="C3560" s="3" t="str">
        <f t="shared" si="53"/>
        <v>莨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34104</v>
      </c>
      <c r="G3560" s="3" t="str">
        <f>IFERROR(VLOOKUP(F3560,New_Glyph!E:G,3,0),VLOOKUP(F3560,CID_MAP!A:D,4,0))</f>
        <v>uni83A8-JP</v>
      </c>
    </row>
    <row r="3561" spans="1:7" ht="25.05" customHeight="1" x14ac:dyDescent="0.7">
      <c r="A3561" s="6" t="s">
        <v>69010</v>
      </c>
      <c r="B3561" s="3" t="s">
        <v>66341</v>
      </c>
      <c r="C3561" s="3" t="str">
        <f t="shared" si="53"/>
        <v>莩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34107</v>
      </c>
      <c r="G3561" s="3" t="str">
        <f>IFERROR(VLOOKUP(F3561,New_Glyph!E:G,3,0),VLOOKUP(F3561,CID_MAP!A:D,4,0))</f>
        <v>uni83A9-JP</v>
      </c>
    </row>
    <row r="3562" spans="1:7" ht="25.05" customHeight="1" x14ac:dyDescent="0.7">
      <c r="A3562" s="6" t="s">
        <v>69011</v>
      </c>
      <c r="B3562" s="3" t="s">
        <v>66341</v>
      </c>
      <c r="C3562" s="3" t="str">
        <f t="shared" si="53"/>
        <v>莪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34110</v>
      </c>
      <c r="G3562" s="3" t="str">
        <f>IFERROR(VLOOKUP(F3562,New_Glyph!E:G,3,0),VLOOKUP(F3562,CID_MAP!A:D,4,0))</f>
        <v>uni83AA-JP</v>
      </c>
    </row>
    <row r="3563" spans="1:7" ht="25.05" customHeight="1" x14ac:dyDescent="0.7">
      <c r="A3563" s="6" t="s">
        <v>69012</v>
      </c>
      <c r="B3563" s="3" t="s">
        <v>66341</v>
      </c>
      <c r="C3563" s="3" t="str">
        <f t="shared" si="53"/>
        <v>莫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34112</v>
      </c>
      <c r="G3563" s="3" t="str">
        <f>IFERROR(VLOOKUP(F3563,New_Glyph!E:G,3,0),VLOOKUP(F3563,CID_MAP!A:D,4,0))</f>
        <v>uni83AB-JP</v>
      </c>
    </row>
    <row r="3564" spans="1:7" ht="25.05" customHeight="1" x14ac:dyDescent="0.7">
      <c r="A3564" s="6" t="s">
        <v>69013</v>
      </c>
      <c r="B3564" s="3" t="s">
        <v>66341</v>
      </c>
      <c r="C3564" s="3" t="str">
        <f t="shared" si="53"/>
        <v>莬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34114</v>
      </c>
      <c r="G3564" s="3" t="str">
        <f>IFERROR(VLOOKUP(F3564,New_Glyph!E:G,3,0),VLOOKUP(F3564,CID_MAP!A:D,4,0))</f>
        <v>uni83AC-JP</v>
      </c>
    </row>
    <row r="3565" spans="1:7" ht="25.05" customHeight="1" x14ac:dyDescent="0.7">
      <c r="A3565" s="6" t="s">
        <v>69014</v>
      </c>
      <c r="B3565" s="3" t="s">
        <v>66341</v>
      </c>
      <c r="C3565" s="3" t="str">
        <f t="shared" si="53"/>
        <v>莭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34116</v>
      </c>
      <c r="G3565" s="3" t="str">
        <f>IFERROR(VLOOKUP(F3565,New_Glyph!E:G,3,0),VLOOKUP(F3565,CID_MAP!A:D,4,0))</f>
        <v>uni83AD-JP</v>
      </c>
    </row>
    <row r="3566" spans="1:7" ht="25.05" customHeight="1" x14ac:dyDescent="0.7">
      <c r="A3566" s="6" t="s">
        <v>69015</v>
      </c>
      <c r="B3566" s="3" t="s">
        <v>66341</v>
      </c>
      <c r="C3566" s="3" t="str">
        <f t="shared" si="53"/>
        <v>莵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34128</v>
      </c>
      <c r="G3566" s="3" t="str">
        <f>IFERROR(VLOOKUP(F3566,New_Glyph!E:G,3,0),VLOOKUP(F3566,CID_MAP!A:D,4,0))</f>
        <v>uni83B5-JP</v>
      </c>
    </row>
    <row r="3567" spans="1:7" ht="25.05" customHeight="1" x14ac:dyDescent="0.7">
      <c r="A3567" s="6" t="s">
        <v>69016</v>
      </c>
      <c r="B3567" s="3" t="s">
        <v>66331</v>
      </c>
      <c r="C3567" s="3" t="str">
        <f t="shared" si="53"/>
        <v>莽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34136</v>
      </c>
      <c r="G3567" s="3" t="str">
        <f>IFERROR(VLOOKUP(F3567,New_Glyph!E:G,3,0),VLOOKUP(F3567,CID_MAP!A:D,4,0))</f>
        <v>uni83BD-JP</v>
      </c>
    </row>
    <row r="3568" spans="1:7" ht="25.05" customHeight="1" x14ac:dyDescent="0.7">
      <c r="A3568" s="6" t="s">
        <v>69016</v>
      </c>
      <c r="B3568" s="3" t="s">
        <v>66092</v>
      </c>
      <c r="C3568" s="3" t="str">
        <f t="shared" ref="C3568:C3631" si="54">_xlfn.UNICHAR(HEX2DEC(A3568))</f>
        <v>莽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62624</v>
      </c>
      <c r="G3568" s="3" t="str">
        <f>IFERROR(VLOOKUP(F3568,New_Glyph!E:G,3,0),VLOOKUP(F3568,CID_MAP!A:D,4,0))</f>
        <v>uni83BDuE0101-JP</v>
      </c>
    </row>
    <row r="3569" spans="1:7" ht="25.05" customHeight="1" x14ac:dyDescent="0.7">
      <c r="A3569" s="6" t="s">
        <v>69017</v>
      </c>
      <c r="B3569" s="3" t="s">
        <v>66341</v>
      </c>
      <c r="C3569" s="3" t="str">
        <f t="shared" si="54"/>
        <v>莾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34138</v>
      </c>
      <c r="G3569" s="3" t="str">
        <f>IFERROR(VLOOKUP(F3569,New_Glyph!E:G,3,0),VLOOKUP(F3569,CID_MAP!A:D,4,0))</f>
        <v>uni83BE-JP</v>
      </c>
    </row>
    <row r="3570" spans="1:7" ht="25.05" customHeight="1" x14ac:dyDescent="0.7">
      <c r="A3570" s="6" t="s">
        <v>69018</v>
      </c>
      <c r="B3570" s="3" t="s">
        <v>66341</v>
      </c>
      <c r="C3570" s="3" t="str">
        <f t="shared" si="54"/>
        <v>莿</v>
      </c>
      <c r="D3570" s="3" t="s">
        <v>65957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34140</v>
      </c>
      <c r="G3570" s="3" t="str">
        <f>IFERROR(VLOOKUP(F3570,New_Glyph!E:G,3,0),VLOOKUP(F3570,CID_MAP!A:D,4,0))</f>
        <v>uni83BF-JP</v>
      </c>
    </row>
    <row r="3571" spans="1:7" ht="25.05" customHeight="1" x14ac:dyDescent="0.7">
      <c r="A3571" s="6" t="s">
        <v>69019</v>
      </c>
      <c r="B3571" s="3" t="s">
        <v>66341</v>
      </c>
      <c r="C3571" s="3" t="str">
        <f t="shared" si="54"/>
        <v>菀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34142</v>
      </c>
      <c r="G3571" s="3" t="str">
        <f>IFERROR(VLOOKUP(F3571,New_Glyph!E:G,3,0),VLOOKUP(F3571,CID_MAP!A:D,4,0))</f>
        <v>uni83C0-JP</v>
      </c>
    </row>
    <row r="3572" spans="1:7" ht="25.05" customHeight="1" x14ac:dyDescent="0.7">
      <c r="A3572" s="6" t="s">
        <v>69020</v>
      </c>
      <c r="B3572" s="3" t="s">
        <v>66341</v>
      </c>
      <c r="C3572" s="3" t="str">
        <f t="shared" si="54"/>
        <v>菁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34145</v>
      </c>
      <c r="G3572" s="3" t="str">
        <f>IFERROR(VLOOKUP(F3572,New_Glyph!E:G,3,0),VLOOKUP(F3572,CID_MAP!A:D,4,0))</f>
        <v>uni83C1-JP</v>
      </c>
    </row>
    <row r="3573" spans="1:7" ht="25.05" customHeight="1" x14ac:dyDescent="0.7">
      <c r="A3573" s="6" t="s">
        <v>69020</v>
      </c>
      <c r="B3573" s="3" t="s">
        <v>66092</v>
      </c>
      <c r="C3573" s="3" t="str">
        <f t="shared" si="54"/>
        <v>菁</v>
      </c>
      <c r="D3573" s="3" t="s">
        <v>66535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34145</v>
      </c>
      <c r="G3573" s="3" t="str">
        <f>IFERROR(VLOOKUP(F3573,New_Glyph!E:G,3,0),VLOOKUP(F3573,CID_MAP!A:D,4,0))</f>
        <v>uni83C1-JP</v>
      </c>
    </row>
    <row r="3574" spans="1:7" ht="25.05" customHeight="1" x14ac:dyDescent="0.7">
      <c r="A3574" s="6" t="s">
        <v>69021</v>
      </c>
      <c r="B3574" s="3" t="s">
        <v>66341</v>
      </c>
      <c r="C3574" s="3" t="str">
        <f t="shared" si="54"/>
        <v>菅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34154</v>
      </c>
      <c r="G3574" s="3" t="str">
        <f>IFERROR(VLOOKUP(F3574,New_Glyph!E:G,3,0),VLOOKUP(F3574,CID_MAP!A:D,4,0))</f>
        <v>uni83C5-JP</v>
      </c>
    </row>
    <row r="3575" spans="1:7" ht="25.05" customHeight="1" x14ac:dyDescent="0.7">
      <c r="A3575" s="6" t="s">
        <v>69022</v>
      </c>
      <c r="B3575" s="3" t="s">
        <v>66341</v>
      </c>
      <c r="C3575" s="3" t="str">
        <f t="shared" si="54"/>
        <v>菇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34160</v>
      </c>
      <c r="G3575" s="3" t="str">
        <f>IFERROR(VLOOKUP(F3575,New_Glyph!E:G,3,0),VLOOKUP(F3575,CID_MAP!A:D,4,0))</f>
        <v>uni83C7-JP</v>
      </c>
    </row>
    <row r="3576" spans="1:7" ht="25.05" customHeight="1" x14ac:dyDescent="0.7">
      <c r="A3576" s="6" t="s">
        <v>69023</v>
      </c>
      <c r="B3576" s="3" t="s">
        <v>66341</v>
      </c>
      <c r="C3576" s="3" t="str">
        <f t="shared" si="54"/>
        <v>菉</v>
      </c>
      <c r="D3576" s="3" t="s">
        <v>65957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34166</v>
      </c>
      <c r="G3576" s="3" t="str">
        <f>IFERROR(VLOOKUP(F3576,New_Glyph!E:G,3,0),VLOOKUP(F3576,CID_MAP!A:D,4,0))</f>
        <v>uni83C9-JP</v>
      </c>
    </row>
    <row r="3577" spans="1:7" ht="25.05" customHeight="1" x14ac:dyDescent="0.7">
      <c r="A3577" s="6" t="s">
        <v>69024</v>
      </c>
      <c r="B3577" s="3" t="s">
        <v>66341</v>
      </c>
      <c r="C3577" s="3" t="str">
        <f t="shared" si="54"/>
        <v>菊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34169</v>
      </c>
      <c r="G3577" s="3" t="str">
        <f>IFERROR(VLOOKUP(F3577,New_Glyph!E:G,3,0),VLOOKUP(F3577,CID_MAP!A:D,4,0))</f>
        <v>uni83CA-JP</v>
      </c>
    </row>
    <row r="3578" spans="1:7" ht="25.05" customHeight="1" x14ac:dyDescent="0.7">
      <c r="A3578" s="6" t="s">
        <v>69025</v>
      </c>
      <c r="B3578" s="3" t="s">
        <v>66341</v>
      </c>
      <c r="C3578" s="3" t="str">
        <f t="shared" si="54"/>
        <v>菌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34173</v>
      </c>
      <c r="G3578" s="3" t="str">
        <f>IFERROR(VLOOKUP(F3578,New_Glyph!E:G,3,0),VLOOKUP(F3578,CID_MAP!A:D,4,0))</f>
        <v>uni83CC-JP</v>
      </c>
    </row>
    <row r="3579" spans="1:7" ht="25.05" customHeight="1" x14ac:dyDescent="0.7">
      <c r="A3579" s="6" t="s">
        <v>69026</v>
      </c>
      <c r="B3579" s="3" t="s">
        <v>66341</v>
      </c>
      <c r="C3579" s="3" t="str">
        <f t="shared" si="54"/>
        <v>菎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34177</v>
      </c>
      <c r="G3579" s="3" t="str">
        <f>IFERROR(VLOOKUP(F3579,New_Glyph!E:G,3,0),VLOOKUP(F3579,CID_MAP!A:D,4,0))</f>
        <v>uni83CE-JP</v>
      </c>
    </row>
    <row r="3580" spans="1:7" ht="25.05" customHeight="1" x14ac:dyDescent="0.7">
      <c r="A3580" s="6" t="s">
        <v>69027</v>
      </c>
      <c r="B3580" s="3" t="s">
        <v>66341</v>
      </c>
      <c r="C3580" s="3" t="str">
        <f t="shared" si="54"/>
        <v>菏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34180</v>
      </c>
      <c r="G3580" s="3" t="str">
        <f>IFERROR(VLOOKUP(F3580,New_Glyph!E:G,3,0),VLOOKUP(F3580,CID_MAP!A:D,4,0))</f>
        <v>uni83CF-JP</v>
      </c>
    </row>
    <row r="3581" spans="1:7" ht="25.05" customHeight="1" x14ac:dyDescent="0.7">
      <c r="A3581" s="6" t="s">
        <v>69028</v>
      </c>
      <c r="B3581" s="3" t="s">
        <v>66341</v>
      </c>
      <c r="C3581" s="3" t="str">
        <f t="shared" si="54"/>
        <v>菑</v>
      </c>
      <c r="D3581" s="3" t="s">
        <v>65957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34183</v>
      </c>
      <c r="G3581" s="3" t="str">
        <f>IFERROR(VLOOKUP(F3581,New_Glyph!E:G,3,0),VLOOKUP(F3581,CID_MAP!A:D,4,0))</f>
        <v>uni83D1-JP</v>
      </c>
    </row>
    <row r="3582" spans="1:7" ht="25.05" customHeight="1" x14ac:dyDescent="0.7">
      <c r="A3582" s="6" t="s">
        <v>69029</v>
      </c>
      <c r="B3582" s="3" t="s">
        <v>66331</v>
      </c>
      <c r="C3582" s="3" t="str">
        <f t="shared" si="54"/>
        <v>菓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34186</v>
      </c>
      <c r="G3582" s="3" t="str">
        <f>IFERROR(VLOOKUP(F3582,New_Glyph!E:G,3,0),VLOOKUP(F3582,CID_MAP!A:D,4,0))</f>
        <v>uni83D3-JP</v>
      </c>
    </row>
    <row r="3583" spans="1:7" ht="25.05" customHeight="1" x14ac:dyDescent="0.7">
      <c r="A3583" s="6" t="s">
        <v>69029</v>
      </c>
      <c r="B3583" s="3" t="s">
        <v>66328</v>
      </c>
      <c r="C3583" s="3" t="str">
        <f t="shared" si="54"/>
        <v>菓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62626</v>
      </c>
      <c r="G3583" s="3" t="str">
        <f>IFERROR(VLOOKUP(F3583,New_Glyph!E:G,3,0),VLOOKUP(F3583,CID_MAP!A:D,4,0))</f>
        <v>uni83D3uE0101-JP</v>
      </c>
    </row>
    <row r="3584" spans="1:7" ht="25.05" customHeight="1" x14ac:dyDescent="0.7">
      <c r="A3584" s="6" t="s">
        <v>69030</v>
      </c>
      <c r="B3584" s="3" t="s">
        <v>66331</v>
      </c>
      <c r="C3584" s="3" t="str">
        <f t="shared" si="54"/>
        <v>菔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34187</v>
      </c>
      <c r="G3584" s="3" t="str">
        <f>IFERROR(VLOOKUP(F3584,New_Glyph!E:G,3,0),VLOOKUP(F3584,CID_MAP!A:D,4,0))</f>
        <v>uni83D4-JP</v>
      </c>
    </row>
    <row r="3585" spans="1:7" ht="25.05" customHeight="1" x14ac:dyDescent="0.7">
      <c r="A3585" s="6" t="s">
        <v>69031</v>
      </c>
      <c r="B3585" s="3" t="s">
        <v>66341</v>
      </c>
      <c r="C3585" s="3" t="str">
        <f t="shared" si="54"/>
        <v>菖</v>
      </c>
      <c r="D3585" s="3" t="s">
        <v>65957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34191</v>
      </c>
      <c r="G3585" s="3" t="str">
        <f>IFERROR(VLOOKUP(F3585,New_Glyph!E:G,3,0),VLOOKUP(F3585,CID_MAP!A:D,4,0))</f>
        <v>uni83D6-JP</v>
      </c>
    </row>
    <row r="3586" spans="1:7" ht="25.05" customHeight="1" x14ac:dyDescent="0.7">
      <c r="A3586" s="6" t="s">
        <v>69032</v>
      </c>
      <c r="B3586" s="3" t="s">
        <v>66341</v>
      </c>
      <c r="C3586" s="3" t="str">
        <f t="shared" si="54"/>
        <v>菘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34196</v>
      </c>
      <c r="G3586" s="3" t="str">
        <f>IFERROR(VLOOKUP(F3586,New_Glyph!E:G,3,0),VLOOKUP(F3586,CID_MAP!A:D,4,0))</f>
        <v>uni83D8-JP</v>
      </c>
    </row>
    <row r="3587" spans="1:7" ht="25.05" customHeight="1" x14ac:dyDescent="0.7">
      <c r="A3587" s="6" t="s">
        <v>69033</v>
      </c>
      <c r="B3587" s="3" t="s">
        <v>66331</v>
      </c>
      <c r="C3587" s="3" t="str">
        <f t="shared" si="54"/>
        <v>菜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34205</v>
      </c>
      <c r="G3587" s="3" t="str">
        <f>IFERROR(VLOOKUP(F3587,New_Glyph!E:G,3,0),VLOOKUP(F3587,CID_MAP!A:D,4,0))</f>
        <v>uni83DC-JP</v>
      </c>
    </row>
    <row r="3588" spans="1:7" ht="25.05" customHeight="1" x14ac:dyDescent="0.7">
      <c r="A3588" s="6" t="s">
        <v>69033</v>
      </c>
      <c r="B3588" s="3" t="s">
        <v>66329</v>
      </c>
      <c r="C3588" s="3" t="str">
        <f t="shared" si="54"/>
        <v>菜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62628</v>
      </c>
      <c r="G3588" s="3" t="str">
        <f>IFERROR(VLOOKUP(F3588,New_Glyph!E:G,3,0),VLOOKUP(F3588,CID_MAP!A:D,4,0))</f>
        <v>uni83DCuE0101-JP</v>
      </c>
    </row>
    <row r="3589" spans="1:7" ht="25.05" customHeight="1" x14ac:dyDescent="0.7">
      <c r="A3589" s="6" t="s">
        <v>69034</v>
      </c>
      <c r="B3589" s="3" t="s">
        <v>66341</v>
      </c>
      <c r="C3589" s="3" t="str">
        <f t="shared" si="54"/>
        <v>菝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34207</v>
      </c>
      <c r="G3589" s="3" t="str">
        <f>IFERROR(VLOOKUP(F3589,New_Glyph!E:G,3,0),VLOOKUP(F3589,CID_MAP!A:D,4,0))</f>
        <v>uni83DD-JP</v>
      </c>
    </row>
    <row r="3590" spans="1:7" ht="25.05" customHeight="1" x14ac:dyDescent="0.7">
      <c r="A3590" s="6" t="s">
        <v>69035</v>
      </c>
      <c r="B3590" s="3" t="s">
        <v>66329</v>
      </c>
      <c r="C3590" s="3" t="str">
        <f t="shared" si="54"/>
        <v>菟</v>
      </c>
      <c r="D3590" s="3" t="s">
        <v>65957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34212</v>
      </c>
      <c r="G3590" s="3" t="str">
        <f>IFERROR(VLOOKUP(F3590,New_Glyph!E:G,3,0),VLOOKUP(F3590,CID_MAP!A:D,4,0))</f>
        <v>uni83DF-JP</v>
      </c>
    </row>
    <row r="3591" spans="1:7" ht="25.05" customHeight="1" x14ac:dyDescent="0.7">
      <c r="A3591" s="6" t="s">
        <v>69035</v>
      </c>
      <c r="B3591" s="3" t="s">
        <v>66092</v>
      </c>
      <c r="C3591" s="3" t="str">
        <f t="shared" si="54"/>
        <v>菟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62630</v>
      </c>
      <c r="G3591" s="3" t="str">
        <f>IFERROR(VLOOKUP(F3591,New_Glyph!E:G,3,0),VLOOKUP(F3591,CID_MAP!A:D,4,0))</f>
        <v>uni83DFuE0102-JP</v>
      </c>
    </row>
    <row r="3592" spans="1:7" ht="25.05" customHeight="1" x14ac:dyDescent="0.7">
      <c r="A3592" s="6" t="s">
        <v>69035</v>
      </c>
      <c r="B3592" s="3" t="s">
        <v>66666</v>
      </c>
      <c r="C3592" s="3" t="str">
        <f t="shared" si="54"/>
        <v>菟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62629</v>
      </c>
      <c r="G3592" s="3" t="str">
        <f>IFERROR(VLOOKUP(F3592,New_Glyph!E:G,3,0),VLOOKUP(F3592,CID_MAP!A:D,4,0))</f>
        <v>uni83DFuE0101-JP</v>
      </c>
    </row>
    <row r="3593" spans="1:7" ht="25.05" customHeight="1" x14ac:dyDescent="0.7">
      <c r="A3593" s="6" t="s">
        <v>69036</v>
      </c>
      <c r="B3593" s="3" t="s">
        <v>66341</v>
      </c>
      <c r="C3593" s="3" t="str">
        <f t="shared" si="54"/>
        <v>菠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34215</v>
      </c>
      <c r="G3593" s="3" t="str">
        <f>IFERROR(VLOOKUP(F3593,New_Glyph!E:G,3,0),VLOOKUP(F3593,CID_MAP!A:D,4,0))</f>
        <v>uni83E0-JP</v>
      </c>
    </row>
    <row r="3594" spans="1:7" ht="25.05" customHeight="1" x14ac:dyDescent="0.7">
      <c r="A3594" s="6" t="s">
        <v>69037</v>
      </c>
      <c r="B3594" s="3" t="s">
        <v>66341</v>
      </c>
      <c r="C3594" s="3" t="str">
        <f t="shared" si="54"/>
        <v>菡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34217</v>
      </c>
      <c r="G3594" s="3" t="str">
        <f>IFERROR(VLOOKUP(F3594,New_Glyph!E:G,3,0),VLOOKUP(F3594,CID_MAP!A:D,4,0))</f>
        <v>uni83E1-JP</v>
      </c>
    </row>
    <row r="3595" spans="1:7" ht="25.05" customHeight="1" x14ac:dyDescent="0.7">
      <c r="A3595" s="6" t="s">
        <v>69038</v>
      </c>
      <c r="B3595" s="3" t="s">
        <v>66341</v>
      </c>
      <c r="C3595" s="3" t="str">
        <f t="shared" si="54"/>
        <v>菥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34227</v>
      </c>
      <c r="G3595" s="3" t="str">
        <f>IFERROR(VLOOKUP(F3595,New_Glyph!E:G,3,0),VLOOKUP(F3595,CID_MAP!A:D,4,0))</f>
        <v>uni83E5-JP</v>
      </c>
    </row>
    <row r="3596" spans="1:7" ht="25.05" customHeight="1" x14ac:dyDescent="0.7">
      <c r="A3596" s="6" t="s">
        <v>69039</v>
      </c>
      <c r="B3596" s="3" t="s">
        <v>66341</v>
      </c>
      <c r="C3596" s="3" t="str">
        <f t="shared" si="54"/>
        <v>菨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34233</v>
      </c>
      <c r="G3596" s="3" t="str">
        <f>IFERROR(VLOOKUP(F3596,New_Glyph!E:G,3,0),VLOOKUP(F3596,CID_MAP!A:D,4,0))</f>
        <v>uni83E8-JP</v>
      </c>
    </row>
    <row r="3597" spans="1:7" ht="25.05" customHeight="1" x14ac:dyDescent="0.7">
      <c r="A3597" s="6" t="s">
        <v>69040</v>
      </c>
      <c r="B3597" s="3" t="s">
        <v>66341</v>
      </c>
      <c r="C3597" s="3" t="str">
        <f t="shared" si="54"/>
        <v>菩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34236</v>
      </c>
      <c r="G3597" s="3" t="str">
        <f>IFERROR(VLOOKUP(F3597,New_Glyph!E:G,3,0),VLOOKUP(F3597,CID_MAP!A:D,4,0))</f>
        <v>uni83E9-JP</v>
      </c>
    </row>
    <row r="3598" spans="1:7" ht="25.05" customHeight="1" x14ac:dyDescent="0.7">
      <c r="A3598" s="6" t="s">
        <v>69041</v>
      </c>
      <c r="B3598" s="3" t="s">
        <v>66341</v>
      </c>
      <c r="C3598" s="3" t="str">
        <f t="shared" si="54"/>
        <v>菪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34239</v>
      </c>
      <c r="G3598" s="3" t="str">
        <f>IFERROR(VLOOKUP(F3598,New_Glyph!E:G,3,0),VLOOKUP(F3598,CID_MAP!A:D,4,0))</f>
        <v>uni83EA-JP</v>
      </c>
    </row>
    <row r="3599" spans="1:7" ht="25.05" customHeight="1" x14ac:dyDescent="0.7">
      <c r="A3599" s="6" t="s">
        <v>69042</v>
      </c>
      <c r="B3599" s="3" t="s">
        <v>66341</v>
      </c>
      <c r="C3599" s="3" t="str">
        <f t="shared" si="54"/>
        <v>菫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34242</v>
      </c>
      <c r="G3599" s="3" t="str">
        <f>IFERROR(VLOOKUP(F3599,New_Glyph!E:G,3,0),VLOOKUP(F3599,CID_MAP!A:D,4,0))</f>
        <v>uni83EB-JP</v>
      </c>
    </row>
    <row r="3600" spans="1:7" ht="25.05" customHeight="1" x14ac:dyDescent="0.7">
      <c r="A3600" s="6" t="s">
        <v>69043</v>
      </c>
      <c r="B3600" s="3" t="s">
        <v>66341</v>
      </c>
      <c r="C3600" s="3" t="str">
        <f t="shared" si="54"/>
        <v>華</v>
      </c>
      <c r="D3600" s="3" t="s">
        <v>65957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34250</v>
      </c>
      <c r="G3600" s="3" t="str">
        <f>IFERROR(VLOOKUP(F3600,New_Glyph!E:G,3,0),VLOOKUP(F3600,CID_MAP!A:D,4,0))</f>
        <v>uni83EF-JP</v>
      </c>
    </row>
    <row r="3601" spans="1:7" ht="25.05" customHeight="1" x14ac:dyDescent="0.7">
      <c r="A3601" s="6" t="s">
        <v>69044</v>
      </c>
      <c r="B3601" s="3" t="s">
        <v>66341</v>
      </c>
      <c r="C3601" s="3" t="str">
        <f t="shared" si="54"/>
        <v>菰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34253</v>
      </c>
      <c r="G3601" s="3" t="str">
        <f>IFERROR(VLOOKUP(F3601,New_Glyph!E:G,3,0),VLOOKUP(F3601,CID_MAP!A:D,4,0))</f>
        <v>uni83F0-JP</v>
      </c>
    </row>
    <row r="3602" spans="1:7" ht="25.05" customHeight="1" x14ac:dyDescent="0.7">
      <c r="A3602" s="6" t="s">
        <v>69045</v>
      </c>
      <c r="B3602" s="3" t="s">
        <v>66341</v>
      </c>
      <c r="C3602" s="3" t="str">
        <f t="shared" si="54"/>
        <v>菱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34256</v>
      </c>
      <c r="G3602" s="3" t="str">
        <f>IFERROR(VLOOKUP(F3602,New_Glyph!E:G,3,0),VLOOKUP(F3602,CID_MAP!A:D,4,0))</f>
        <v>uni83F1-JP</v>
      </c>
    </row>
    <row r="3603" spans="1:7" ht="25.05" customHeight="1" x14ac:dyDescent="0.7">
      <c r="A3603" s="6" t="s">
        <v>69046</v>
      </c>
      <c r="B3603" s="3" t="s">
        <v>66331</v>
      </c>
      <c r="C3603" s="3" t="str">
        <f t="shared" si="54"/>
        <v>菲</v>
      </c>
      <c r="D3603" s="3" t="s">
        <v>66339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34260</v>
      </c>
      <c r="G3603" s="3" t="str">
        <f>IFERROR(VLOOKUP(F3603,New_Glyph!E:G,3,0),VLOOKUP(F3603,CID_MAP!A:D,4,0))</f>
        <v>uni83F2-JP</v>
      </c>
    </row>
    <row r="3604" spans="1:7" ht="25.05" customHeight="1" x14ac:dyDescent="0.7">
      <c r="A3604" s="6" t="s">
        <v>69046</v>
      </c>
      <c r="B3604" s="3" t="s">
        <v>66329</v>
      </c>
      <c r="C3604" s="3" t="str">
        <f t="shared" si="54"/>
        <v>菲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34260</v>
      </c>
      <c r="G3604" s="3" t="str">
        <f>IFERROR(VLOOKUP(F3604,New_Glyph!E:G,3,0),VLOOKUP(F3604,CID_MAP!A:D,4,0))</f>
        <v>uni83F2-JP</v>
      </c>
    </row>
    <row r="3605" spans="1:7" ht="25.05" customHeight="1" x14ac:dyDescent="0.7">
      <c r="A3605" s="6" t="s">
        <v>69046</v>
      </c>
      <c r="B3605" s="3" t="s">
        <v>66327</v>
      </c>
      <c r="C3605" s="3" t="str">
        <f t="shared" si="54"/>
        <v>菲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62631</v>
      </c>
      <c r="G3605" s="3" t="str">
        <f>IFERROR(VLOOKUP(F3605,New_Glyph!E:G,3,0),VLOOKUP(F3605,CID_MAP!A:D,4,0))</f>
        <v>uni83F2uE0101-JP</v>
      </c>
    </row>
    <row r="3606" spans="1:7" ht="25.05" customHeight="1" x14ac:dyDescent="0.7">
      <c r="A3606" s="6" t="s">
        <v>69047</v>
      </c>
      <c r="B3606" s="3" t="s">
        <v>66341</v>
      </c>
      <c r="C3606" s="3" t="str">
        <f t="shared" si="54"/>
        <v>菴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34265</v>
      </c>
      <c r="G3606" s="3" t="str">
        <f>IFERROR(VLOOKUP(F3606,New_Glyph!E:G,3,0),VLOOKUP(F3606,CID_MAP!A:D,4,0))</f>
        <v>uni83F4-JP</v>
      </c>
    </row>
    <row r="3607" spans="1:7" ht="25.05" customHeight="1" x14ac:dyDescent="0.7">
      <c r="A3607" s="6" t="s">
        <v>69048</v>
      </c>
      <c r="B3607" s="3" t="s">
        <v>66341</v>
      </c>
      <c r="C3607" s="3" t="str">
        <f t="shared" si="54"/>
        <v>菶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34270</v>
      </c>
      <c r="G3607" s="3" t="str">
        <f>IFERROR(VLOOKUP(F3607,New_Glyph!E:G,3,0),VLOOKUP(F3607,CID_MAP!A:D,4,0))</f>
        <v>uni83F6-JP</v>
      </c>
    </row>
    <row r="3608" spans="1:7" ht="25.05" customHeight="1" x14ac:dyDescent="0.7">
      <c r="A3608" s="6" t="s">
        <v>69049</v>
      </c>
      <c r="B3608" s="3" t="s">
        <v>66341</v>
      </c>
      <c r="C3608" s="3" t="str">
        <f t="shared" si="54"/>
        <v>菷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34273</v>
      </c>
      <c r="G3608" s="3" t="str">
        <f>IFERROR(VLOOKUP(F3608,New_Glyph!E:G,3,0),VLOOKUP(F3608,CID_MAP!A:D,4,0))</f>
        <v>uni83F7-JP</v>
      </c>
    </row>
    <row r="3609" spans="1:7" ht="25.05" customHeight="1" x14ac:dyDescent="0.7">
      <c r="A3609" s="6" t="s">
        <v>69050</v>
      </c>
      <c r="B3609" s="3" t="s">
        <v>66341</v>
      </c>
      <c r="C3609" s="3" t="str">
        <f t="shared" si="54"/>
        <v>菸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34275</v>
      </c>
      <c r="G3609" s="3" t="str">
        <f>IFERROR(VLOOKUP(F3609,New_Glyph!E:G,3,0),VLOOKUP(F3609,CID_MAP!A:D,4,0))</f>
        <v>uni83F8-JP</v>
      </c>
    </row>
    <row r="3610" spans="1:7" ht="25.05" customHeight="1" x14ac:dyDescent="0.7">
      <c r="A3610" s="6" t="s">
        <v>69051</v>
      </c>
      <c r="B3610" s="3" t="s">
        <v>66341</v>
      </c>
      <c r="C3610" s="3" t="str">
        <f t="shared" si="54"/>
        <v>菹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34279</v>
      </c>
      <c r="G3610" s="3" t="str">
        <f>IFERROR(VLOOKUP(F3610,New_Glyph!E:G,3,0),VLOOKUP(F3610,CID_MAP!A:D,4,0))</f>
        <v>uni83F9-JP</v>
      </c>
    </row>
    <row r="3611" spans="1:7" ht="25.05" customHeight="1" x14ac:dyDescent="0.7">
      <c r="A3611" s="6" t="s">
        <v>69052</v>
      </c>
      <c r="B3611" s="3" t="s">
        <v>66341</v>
      </c>
      <c r="C3611" s="3" t="str">
        <f t="shared" si="54"/>
        <v>菻</v>
      </c>
      <c r="D3611" s="3" t="s">
        <v>65957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34284</v>
      </c>
      <c r="G3611" s="3" t="str">
        <f>IFERROR(VLOOKUP(F3611,New_Glyph!E:G,3,0),VLOOKUP(F3611,CID_MAP!A:D,4,0))</f>
        <v>uni83FB-JP</v>
      </c>
    </row>
    <row r="3612" spans="1:7" ht="25.05" customHeight="1" x14ac:dyDescent="0.7">
      <c r="A3612" s="6" t="s">
        <v>69053</v>
      </c>
      <c r="B3612" s="3" t="s">
        <v>66341</v>
      </c>
      <c r="C3612" s="3" t="str">
        <f t="shared" si="54"/>
        <v>菼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34286</v>
      </c>
      <c r="G3612" s="3" t="str">
        <f>IFERROR(VLOOKUP(F3612,New_Glyph!E:G,3,0),VLOOKUP(F3612,CID_MAP!A:D,4,0))</f>
        <v>uni83FC-JP</v>
      </c>
    </row>
    <row r="3613" spans="1:7" ht="25.05" customHeight="1" x14ac:dyDescent="0.7">
      <c r="A3613" s="6" t="s">
        <v>69054</v>
      </c>
      <c r="B3613" s="3" t="s">
        <v>66341</v>
      </c>
      <c r="C3613" s="3" t="str">
        <f t="shared" si="54"/>
        <v>菽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34288</v>
      </c>
      <c r="G3613" s="3" t="str">
        <f>IFERROR(VLOOKUP(F3613,New_Glyph!E:G,3,0),VLOOKUP(F3613,CID_MAP!A:D,4,0))</f>
        <v>uni83FD-JP</v>
      </c>
    </row>
    <row r="3614" spans="1:7" ht="25.05" customHeight="1" x14ac:dyDescent="0.7">
      <c r="A3614" s="6" t="s">
        <v>69055</v>
      </c>
      <c r="B3614" s="3" t="s">
        <v>66341</v>
      </c>
      <c r="C3614" s="3" t="str">
        <f t="shared" si="54"/>
        <v>萁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34296</v>
      </c>
      <c r="G3614" s="3" t="str">
        <f>IFERROR(VLOOKUP(F3614,New_Glyph!E:G,3,0),VLOOKUP(F3614,CID_MAP!A:D,4,0))</f>
        <v>uni8401-JP</v>
      </c>
    </row>
    <row r="3615" spans="1:7" ht="25.05" customHeight="1" x14ac:dyDescent="0.7">
      <c r="A3615" s="6" t="s">
        <v>69056</v>
      </c>
      <c r="B3615" s="3" t="s">
        <v>66341</v>
      </c>
      <c r="C3615" s="3" t="str">
        <f t="shared" si="54"/>
        <v>萃</v>
      </c>
      <c r="D3615" s="3" t="s">
        <v>65957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34299</v>
      </c>
      <c r="G3615" s="3" t="str">
        <f>IFERROR(VLOOKUP(F3615,New_Glyph!E:G,3,0),VLOOKUP(F3615,CID_MAP!A:D,4,0))</f>
        <v>uni8403-JP</v>
      </c>
    </row>
    <row r="3616" spans="1:7" ht="25.05" customHeight="1" x14ac:dyDescent="0.7">
      <c r="A3616" s="6" t="s">
        <v>69057</v>
      </c>
      <c r="B3616" s="3" t="s">
        <v>66341</v>
      </c>
      <c r="C3616" s="3" t="str">
        <f t="shared" si="54"/>
        <v>萄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34302</v>
      </c>
      <c r="G3616" s="3" t="str">
        <f>IFERROR(VLOOKUP(F3616,New_Glyph!E:G,3,0),VLOOKUP(F3616,CID_MAP!A:D,4,0))</f>
        <v>uni8404-JP</v>
      </c>
    </row>
    <row r="3617" spans="1:7" ht="25.05" customHeight="1" x14ac:dyDescent="0.7">
      <c r="A3617" s="6" t="s">
        <v>69058</v>
      </c>
      <c r="B3617" s="3" t="s">
        <v>66341</v>
      </c>
      <c r="C3617" s="3" t="str">
        <f t="shared" si="54"/>
        <v>萆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34308</v>
      </c>
      <c r="G3617" s="3" t="str">
        <f>IFERROR(VLOOKUP(F3617,New_Glyph!E:G,3,0),VLOOKUP(F3617,CID_MAP!A:D,4,0))</f>
        <v>uni8406-JP</v>
      </c>
    </row>
    <row r="3618" spans="1:7" ht="25.05" customHeight="1" x14ac:dyDescent="0.7">
      <c r="A3618" s="6" t="s">
        <v>69059</v>
      </c>
      <c r="B3618" s="3" t="s">
        <v>66341</v>
      </c>
      <c r="C3618" s="3" t="str">
        <f t="shared" si="54"/>
        <v>萇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34310</v>
      </c>
      <c r="G3618" s="3" t="str">
        <f>IFERROR(VLOOKUP(F3618,New_Glyph!E:G,3,0),VLOOKUP(F3618,CID_MAP!A:D,4,0))</f>
        <v>uni8407-JP</v>
      </c>
    </row>
    <row r="3619" spans="1:7" ht="25.05" customHeight="1" x14ac:dyDescent="0.7">
      <c r="A3619" s="6" t="s">
        <v>69060</v>
      </c>
      <c r="B3619" s="3" t="s">
        <v>66341</v>
      </c>
      <c r="C3619" s="3" t="str">
        <f t="shared" si="54"/>
        <v>萊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34316</v>
      </c>
      <c r="G3619" s="3" t="str">
        <f>IFERROR(VLOOKUP(F3619,New_Glyph!E:G,3,0),VLOOKUP(F3619,CID_MAP!A:D,4,0))</f>
        <v>uni840A-JP</v>
      </c>
    </row>
    <row r="3620" spans="1:7" ht="25.05" customHeight="1" x14ac:dyDescent="0.7">
      <c r="A3620" s="6" t="s">
        <v>69061</v>
      </c>
      <c r="B3620" s="3" t="s">
        <v>66341</v>
      </c>
      <c r="C3620" s="3" t="str">
        <f t="shared" si="54"/>
        <v>萋</v>
      </c>
      <c r="D3620" s="3" t="s">
        <v>65957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34318</v>
      </c>
      <c r="G3620" s="3" t="str">
        <f>IFERROR(VLOOKUP(F3620,New_Glyph!E:G,3,0),VLOOKUP(F3620,CID_MAP!A:D,4,0))</f>
        <v>uni840B-JP</v>
      </c>
    </row>
    <row r="3621" spans="1:7" ht="25.05" customHeight="1" x14ac:dyDescent="0.7">
      <c r="A3621" s="6" t="s">
        <v>69062</v>
      </c>
      <c r="B3621" s="3" t="s">
        <v>66331</v>
      </c>
      <c r="C3621" s="3" t="str">
        <f t="shared" si="54"/>
        <v>萌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34321</v>
      </c>
      <c r="G3621" s="3" t="str">
        <f>IFERROR(VLOOKUP(F3621,New_Glyph!E:G,3,0),VLOOKUP(F3621,CID_MAP!A:D,4,0))</f>
        <v>uni840C-JP</v>
      </c>
    </row>
    <row r="3622" spans="1:7" ht="25.05" customHeight="1" x14ac:dyDescent="0.7">
      <c r="A3622" s="6" t="s">
        <v>69063</v>
      </c>
      <c r="B3622" s="3" t="s">
        <v>66341</v>
      </c>
      <c r="C3622" s="3" t="str">
        <f t="shared" si="54"/>
        <v>萍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34323</v>
      </c>
      <c r="G3622" s="3" t="str">
        <f>IFERROR(VLOOKUP(F3622,New_Glyph!E:G,3,0),VLOOKUP(F3622,CID_MAP!A:D,4,0))</f>
        <v>uni840D-JP</v>
      </c>
    </row>
    <row r="3623" spans="1:7" ht="25.05" customHeight="1" x14ac:dyDescent="0.7">
      <c r="A3623" s="6" t="s">
        <v>69064</v>
      </c>
      <c r="B3623" s="3" t="s">
        <v>66341</v>
      </c>
      <c r="C3623" s="3" t="str">
        <f t="shared" si="54"/>
        <v>萎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34326</v>
      </c>
      <c r="G3623" s="3" t="str">
        <f>IFERROR(VLOOKUP(F3623,New_Glyph!E:G,3,0),VLOOKUP(F3623,CID_MAP!A:D,4,0))</f>
        <v>uni840E-JP</v>
      </c>
    </row>
    <row r="3624" spans="1:7" ht="25.05" customHeight="1" x14ac:dyDescent="0.7">
      <c r="A3624" s="6" t="s">
        <v>69065</v>
      </c>
      <c r="B3624" s="3" t="s">
        <v>66331</v>
      </c>
      <c r="C3624" s="3" t="str">
        <f t="shared" si="54"/>
        <v>萏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34329</v>
      </c>
      <c r="G3624" s="3" t="str">
        <f>IFERROR(VLOOKUP(F3624,New_Glyph!E:G,3,0),VLOOKUP(F3624,CID_MAP!A:D,4,0))</f>
        <v>uni840F-JP</v>
      </c>
    </row>
    <row r="3625" spans="1:7" ht="25.05" customHeight="1" x14ac:dyDescent="0.7">
      <c r="A3625" s="6" t="s">
        <v>69066</v>
      </c>
      <c r="B3625" s="3" t="s">
        <v>66341</v>
      </c>
      <c r="C3625" s="3" t="str">
        <f t="shared" si="54"/>
        <v>萑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34334</v>
      </c>
      <c r="G3625" s="3" t="str">
        <f>IFERROR(VLOOKUP(F3625,New_Glyph!E:G,3,0),VLOOKUP(F3625,CID_MAP!A:D,4,0))</f>
        <v>uni8411-JP</v>
      </c>
    </row>
    <row r="3626" spans="1:7" ht="25.05" customHeight="1" x14ac:dyDescent="0.7">
      <c r="A3626" s="6" t="s">
        <v>69067</v>
      </c>
      <c r="B3626" s="3" t="s">
        <v>66341</v>
      </c>
      <c r="C3626" s="3" t="str">
        <f t="shared" si="54"/>
        <v>萓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34340</v>
      </c>
      <c r="G3626" s="3" t="str">
        <f>IFERROR(VLOOKUP(F3626,New_Glyph!E:G,3,0),VLOOKUP(F3626,CID_MAP!A:D,4,0))</f>
        <v>uni8413-JP</v>
      </c>
    </row>
    <row r="3627" spans="1:7" ht="25.05" customHeight="1" x14ac:dyDescent="0.7">
      <c r="A3627" s="6" t="s">
        <v>69068</v>
      </c>
      <c r="B3627" s="3" t="s">
        <v>66341</v>
      </c>
      <c r="C3627" s="3" t="str">
        <f t="shared" si="54"/>
        <v>萕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34345</v>
      </c>
      <c r="G3627" s="3" t="str">
        <f>IFERROR(VLOOKUP(F3627,New_Glyph!E:G,3,0),VLOOKUP(F3627,CID_MAP!A:D,4,0))</f>
        <v>uni8415-JP</v>
      </c>
    </row>
    <row r="3628" spans="1:7" ht="25.05" customHeight="1" x14ac:dyDescent="0.7">
      <c r="A3628" s="6" t="s">
        <v>69069</v>
      </c>
      <c r="B3628" s="3" t="s">
        <v>66341</v>
      </c>
      <c r="C3628" s="3" t="str">
        <f t="shared" si="54"/>
        <v>萙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34353</v>
      </c>
      <c r="G3628" s="3" t="str">
        <f>IFERROR(VLOOKUP(F3628,New_Glyph!E:G,3,0),VLOOKUP(F3628,CID_MAP!A:D,4,0))</f>
        <v>uni8419-JP</v>
      </c>
    </row>
    <row r="3629" spans="1:7" ht="25.05" customHeight="1" x14ac:dyDescent="0.7">
      <c r="A3629" s="6" t="s">
        <v>69070</v>
      </c>
      <c r="B3629" s="3" t="s">
        <v>66331</v>
      </c>
      <c r="C3629" s="3" t="str">
        <f t="shared" si="54"/>
        <v>萠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34362</v>
      </c>
      <c r="G3629" s="3" t="str">
        <f>IFERROR(VLOOKUP(F3629,New_Glyph!E:G,3,0),VLOOKUP(F3629,CID_MAP!A:D,4,0))</f>
        <v>uni8420-JP</v>
      </c>
    </row>
    <row r="3630" spans="1:7" ht="25.05" customHeight="1" x14ac:dyDescent="0.7">
      <c r="A3630" s="6" t="s">
        <v>69070</v>
      </c>
      <c r="B3630" s="3" t="s">
        <v>66329</v>
      </c>
      <c r="C3630" s="3" t="str">
        <f t="shared" si="54"/>
        <v>萠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62634</v>
      </c>
      <c r="G3630" s="3" t="str">
        <f>IFERROR(VLOOKUP(F3630,New_Glyph!E:G,3,0),VLOOKUP(F3630,CID_MAP!A:D,4,0))</f>
        <v>uni8420uE0101-JP</v>
      </c>
    </row>
    <row r="3631" spans="1:7" ht="25.05" customHeight="1" x14ac:dyDescent="0.7">
      <c r="A3631" s="6" t="s">
        <v>69071</v>
      </c>
      <c r="B3631" s="3" t="s">
        <v>66331</v>
      </c>
      <c r="C3631" s="3" t="str">
        <f t="shared" si="54"/>
        <v>萢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34366</v>
      </c>
      <c r="G3631" s="3" t="str">
        <f>IFERROR(VLOOKUP(F3631,New_Glyph!E:G,3,0),VLOOKUP(F3631,CID_MAP!A:D,4,0))</f>
        <v>uni8422-JP</v>
      </c>
    </row>
    <row r="3632" spans="1:7" ht="25.05" customHeight="1" x14ac:dyDescent="0.7">
      <c r="A3632" s="6" t="s">
        <v>69071</v>
      </c>
      <c r="B3632" s="3" t="s">
        <v>66329</v>
      </c>
      <c r="C3632" s="3" t="str">
        <f t="shared" ref="C3632:C3695" si="55">_xlfn.UNICHAR(HEX2DEC(A3632))</f>
        <v>萢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62635</v>
      </c>
      <c r="G3632" s="3" t="str">
        <f>IFERROR(VLOOKUP(F3632,New_Glyph!E:G,3,0),VLOOKUP(F3632,CID_MAP!A:D,4,0))</f>
        <v>uni8422uE0101-JP</v>
      </c>
    </row>
    <row r="3633" spans="1:7" ht="25.05" customHeight="1" x14ac:dyDescent="0.7">
      <c r="A3633" s="6" t="s">
        <v>69072</v>
      </c>
      <c r="B3633" s="3" t="s">
        <v>66341</v>
      </c>
      <c r="C3633" s="3" t="str">
        <f t="shared" si="55"/>
        <v>萩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34374</v>
      </c>
      <c r="G3633" s="3" t="str">
        <f>IFERROR(VLOOKUP(F3633,New_Glyph!E:G,3,0),VLOOKUP(F3633,CID_MAP!A:D,4,0))</f>
        <v>uni8429-JP</v>
      </c>
    </row>
    <row r="3634" spans="1:7" ht="25.05" customHeight="1" x14ac:dyDescent="0.7">
      <c r="A3634" s="6" t="s">
        <v>69073</v>
      </c>
      <c r="B3634" s="3" t="s">
        <v>66341</v>
      </c>
      <c r="C3634" s="3" t="str">
        <f t="shared" si="55"/>
        <v>萪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34376</v>
      </c>
      <c r="G3634" s="3" t="str">
        <f>IFERROR(VLOOKUP(F3634,New_Glyph!E:G,3,0),VLOOKUP(F3634,CID_MAP!A:D,4,0))</f>
        <v>uni842A-JP</v>
      </c>
    </row>
    <row r="3635" spans="1:7" ht="25.05" customHeight="1" x14ac:dyDescent="0.7">
      <c r="A3635" s="6" t="s">
        <v>69074</v>
      </c>
      <c r="B3635" s="3" t="s">
        <v>66341</v>
      </c>
      <c r="C3635" s="3" t="str">
        <f t="shared" si="55"/>
        <v>萬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34380</v>
      </c>
      <c r="G3635" s="3" t="str">
        <f>IFERROR(VLOOKUP(F3635,New_Glyph!E:G,3,0),VLOOKUP(F3635,CID_MAP!A:D,4,0))</f>
        <v>uni842C-JP</v>
      </c>
    </row>
    <row r="3636" spans="1:7" ht="25.05" customHeight="1" x14ac:dyDescent="0.7">
      <c r="A3636" s="6" t="s">
        <v>69075</v>
      </c>
      <c r="B3636" s="3" t="s">
        <v>66341</v>
      </c>
      <c r="C3636" s="3" t="str">
        <f t="shared" si="55"/>
        <v>萯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34386</v>
      </c>
      <c r="G3636" s="3" t="str">
        <f>IFERROR(VLOOKUP(F3636,New_Glyph!E:G,3,0),VLOOKUP(F3636,CID_MAP!A:D,4,0))</f>
        <v>uni842F-JP</v>
      </c>
    </row>
    <row r="3637" spans="1:7" ht="25.05" customHeight="1" x14ac:dyDescent="0.7">
      <c r="A3637" s="6" t="s">
        <v>69076</v>
      </c>
      <c r="B3637" s="3" t="s">
        <v>66341</v>
      </c>
      <c r="C3637" s="3" t="str">
        <f t="shared" si="55"/>
        <v>萱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34391</v>
      </c>
      <c r="G3637" s="3" t="str">
        <f>IFERROR(VLOOKUP(F3637,New_Glyph!E:G,3,0),VLOOKUP(F3637,CID_MAP!A:D,4,0))</f>
        <v>uni8431-JP</v>
      </c>
    </row>
    <row r="3638" spans="1:7" ht="25.05" customHeight="1" x14ac:dyDescent="0.7">
      <c r="A3638" s="6" t="s">
        <v>69077</v>
      </c>
      <c r="B3638" s="3" t="s">
        <v>66341</v>
      </c>
      <c r="C3638" s="3" t="str">
        <f t="shared" si="55"/>
        <v>萵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34401</v>
      </c>
      <c r="G3638" s="3" t="str">
        <f>IFERROR(VLOOKUP(F3638,New_Glyph!E:G,3,0),VLOOKUP(F3638,CID_MAP!A:D,4,0))</f>
        <v>uni8435-JP</v>
      </c>
    </row>
    <row r="3639" spans="1:7" ht="25.05" customHeight="1" x14ac:dyDescent="0.7">
      <c r="A3639" s="6" t="s">
        <v>69078</v>
      </c>
      <c r="B3639" s="3" t="s">
        <v>66341</v>
      </c>
      <c r="C3639" s="3" t="str">
        <f t="shared" si="55"/>
        <v>萸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34410</v>
      </c>
      <c r="G3639" s="3" t="str">
        <f>IFERROR(VLOOKUP(F3639,New_Glyph!E:G,3,0),VLOOKUP(F3639,CID_MAP!A:D,4,0))</f>
        <v>uni8438-JP</v>
      </c>
    </row>
    <row r="3640" spans="1:7" ht="25.05" customHeight="1" x14ac:dyDescent="0.7">
      <c r="A3640" s="6" t="s">
        <v>69079</v>
      </c>
      <c r="B3640" s="3" t="s">
        <v>66341</v>
      </c>
      <c r="C3640" s="3" t="str">
        <f t="shared" si="55"/>
        <v>萹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34413</v>
      </c>
      <c r="G3640" s="3" t="str">
        <f>IFERROR(VLOOKUP(F3640,New_Glyph!E:G,3,0),VLOOKUP(F3640,CID_MAP!A:D,4,0))</f>
        <v>uni8439-JP</v>
      </c>
    </row>
    <row r="3641" spans="1:7" ht="25.05" customHeight="1" x14ac:dyDescent="0.7">
      <c r="A3641" s="6" t="s">
        <v>69080</v>
      </c>
      <c r="B3641" s="3" t="s">
        <v>66341</v>
      </c>
      <c r="C3641" s="3" t="str">
        <f t="shared" si="55"/>
        <v>萼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34422</v>
      </c>
      <c r="G3641" s="3" t="str">
        <f>IFERROR(VLOOKUP(F3641,New_Glyph!E:G,3,0),VLOOKUP(F3641,CID_MAP!A:D,4,0))</f>
        <v>uni843C-JP</v>
      </c>
    </row>
    <row r="3642" spans="1:7" ht="25.05" customHeight="1" x14ac:dyDescent="0.7">
      <c r="A3642" s="6" t="s">
        <v>69081</v>
      </c>
      <c r="B3642" s="3" t="s">
        <v>66341</v>
      </c>
      <c r="C3642" s="3" t="str">
        <f t="shared" si="55"/>
        <v>落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34425</v>
      </c>
      <c r="G3642" s="3" t="str">
        <f>IFERROR(VLOOKUP(F3642,New_Glyph!E:G,3,0),VLOOKUP(F3642,CID_MAP!A:D,4,0))</f>
        <v>uni843D-JP</v>
      </c>
    </row>
    <row r="3643" spans="1:7" ht="25.05" customHeight="1" x14ac:dyDescent="0.7">
      <c r="A3643" s="6" t="s">
        <v>69082</v>
      </c>
      <c r="B3643" s="3" t="s">
        <v>66341</v>
      </c>
      <c r="C3643" s="3" t="str">
        <f t="shared" si="55"/>
        <v>葅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34440</v>
      </c>
      <c r="G3643" s="3" t="str">
        <f>IFERROR(VLOOKUP(F3643,New_Glyph!E:G,3,0),VLOOKUP(F3643,CID_MAP!A:D,4,0))</f>
        <v>uni8445-JP</v>
      </c>
    </row>
    <row r="3644" spans="1:7" ht="25.05" customHeight="1" x14ac:dyDescent="0.7">
      <c r="A3644" s="6" t="s">
        <v>69083</v>
      </c>
      <c r="B3644" s="3" t="s">
        <v>66341</v>
      </c>
      <c r="C3644" s="3" t="str">
        <f t="shared" si="55"/>
        <v>葆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34442</v>
      </c>
      <c r="G3644" s="3" t="str">
        <f>IFERROR(VLOOKUP(F3644,New_Glyph!E:G,3,0),VLOOKUP(F3644,CID_MAP!A:D,4,0))</f>
        <v>uni8446-JP</v>
      </c>
    </row>
    <row r="3645" spans="1:7" ht="25.05" customHeight="1" x14ac:dyDescent="0.7">
      <c r="A3645" s="6" t="s">
        <v>69084</v>
      </c>
      <c r="B3645" s="3" t="s">
        <v>66341</v>
      </c>
      <c r="C3645" s="3" t="str">
        <f t="shared" si="55"/>
        <v>葇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34445</v>
      </c>
      <c r="G3645" s="3" t="str">
        <f>IFERROR(VLOOKUP(F3645,New_Glyph!E:G,3,0),VLOOKUP(F3645,CID_MAP!A:D,4,0))</f>
        <v>uni8447-JP</v>
      </c>
    </row>
    <row r="3646" spans="1:7" ht="25.05" customHeight="1" x14ac:dyDescent="0.7">
      <c r="A3646" s="6" t="s">
        <v>69085</v>
      </c>
      <c r="B3646" s="3" t="s">
        <v>66341</v>
      </c>
      <c r="C3646" s="3" t="str">
        <f t="shared" si="55"/>
        <v>葈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34448</v>
      </c>
      <c r="G3646" s="3" t="str">
        <f>IFERROR(VLOOKUP(F3646,New_Glyph!E:G,3,0),VLOOKUP(F3646,CID_MAP!A:D,4,0))</f>
        <v>uni8448-JP</v>
      </c>
    </row>
    <row r="3647" spans="1:7" ht="25.05" customHeight="1" x14ac:dyDescent="0.7">
      <c r="A3647" s="6" t="s">
        <v>69086</v>
      </c>
      <c r="B3647" s="3" t="s">
        <v>66341</v>
      </c>
      <c r="C3647" s="3" t="str">
        <f t="shared" si="55"/>
        <v>葉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34451</v>
      </c>
      <c r="G3647" s="3" t="str">
        <f>IFERROR(VLOOKUP(F3647,New_Glyph!E:G,3,0),VLOOKUP(F3647,CID_MAP!A:D,4,0))</f>
        <v>uni8449-JP</v>
      </c>
    </row>
    <row r="3648" spans="1:7" ht="25.05" customHeight="1" x14ac:dyDescent="0.7">
      <c r="A3648" s="6" t="s">
        <v>69087</v>
      </c>
      <c r="B3648" s="3" t="s">
        <v>66341</v>
      </c>
      <c r="C3648" s="3" t="str">
        <f t="shared" si="55"/>
        <v>葊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34454</v>
      </c>
      <c r="G3648" s="3" t="str">
        <f>IFERROR(VLOOKUP(F3648,New_Glyph!E:G,3,0),VLOOKUP(F3648,CID_MAP!A:D,4,0))</f>
        <v>uni844A-JP</v>
      </c>
    </row>
    <row r="3649" spans="1:7" ht="25.05" customHeight="1" x14ac:dyDescent="0.7">
      <c r="A3649" s="6" t="s">
        <v>69088</v>
      </c>
      <c r="B3649" s="3" t="s">
        <v>66341</v>
      </c>
      <c r="C3649" s="3" t="str">
        <f t="shared" si="55"/>
        <v>葍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34460</v>
      </c>
      <c r="G3649" s="3" t="str">
        <f>IFERROR(VLOOKUP(F3649,New_Glyph!E:G,3,0),VLOOKUP(F3649,CID_MAP!A:D,4,0))</f>
        <v>uni844D-JP</v>
      </c>
    </row>
    <row r="3650" spans="1:7" ht="25.05" customHeight="1" x14ac:dyDescent="0.7">
      <c r="A3650" s="6" t="s">
        <v>69089</v>
      </c>
      <c r="B3650" s="3" t="s">
        <v>66341</v>
      </c>
      <c r="C3650" s="3" t="str">
        <f t="shared" si="55"/>
        <v>葎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34462</v>
      </c>
      <c r="G3650" s="3" t="str">
        <f>IFERROR(VLOOKUP(F3650,New_Glyph!E:G,3,0),VLOOKUP(F3650,CID_MAP!A:D,4,0))</f>
        <v>uni844E-JP</v>
      </c>
    </row>
    <row r="3651" spans="1:7" ht="25.05" customHeight="1" x14ac:dyDescent="0.7">
      <c r="A3651" s="6" t="s">
        <v>69090</v>
      </c>
      <c r="B3651" s="3" t="s">
        <v>66341</v>
      </c>
      <c r="C3651" s="3" t="str">
        <f t="shared" si="55"/>
        <v>葏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34464</v>
      </c>
      <c r="G3651" s="3" t="str">
        <f>IFERROR(VLOOKUP(F3651,New_Glyph!E:G,3,0),VLOOKUP(F3651,CID_MAP!A:D,4,0))</f>
        <v>uni844F-JP</v>
      </c>
    </row>
    <row r="3652" spans="1:7" ht="25.05" customHeight="1" x14ac:dyDescent="0.7">
      <c r="A3652" s="6" t="s">
        <v>69091</v>
      </c>
      <c r="B3652" s="3" t="s">
        <v>66341</v>
      </c>
      <c r="C3652" s="3" t="str">
        <f t="shared" si="55"/>
        <v>葑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34469</v>
      </c>
      <c r="G3652" s="3" t="str">
        <f>IFERROR(VLOOKUP(F3652,New_Glyph!E:G,3,0),VLOOKUP(F3652,CID_MAP!A:D,4,0))</f>
        <v>uni8451-JP</v>
      </c>
    </row>
    <row r="3653" spans="1:7" ht="25.05" customHeight="1" x14ac:dyDescent="0.7">
      <c r="A3653" s="6" t="s">
        <v>69092</v>
      </c>
      <c r="B3653" s="3" t="s">
        <v>66341</v>
      </c>
      <c r="C3653" s="3" t="str">
        <f t="shared" si="55"/>
        <v>葒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34471</v>
      </c>
      <c r="G3653" s="3" t="str">
        <f>IFERROR(VLOOKUP(F3653,New_Glyph!E:G,3,0),VLOOKUP(F3653,CID_MAP!A:D,4,0))</f>
        <v>uni8452-JP</v>
      </c>
    </row>
    <row r="3654" spans="1:7" ht="25.05" customHeight="1" x14ac:dyDescent="0.7">
      <c r="A3654" s="6" t="s">
        <v>69093</v>
      </c>
      <c r="B3654" s="3" t="s">
        <v>66341</v>
      </c>
      <c r="C3654" s="3" t="str">
        <f t="shared" si="55"/>
        <v>葖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34480</v>
      </c>
      <c r="G3654" s="3" t="str">
        <f>IFERROR(VLOOKUP(F3654,New_Glyph!E:G,3,0),VLOOKUP(F3654,CID_MAP!A:D,4,0))</f>
        <v>uni8456-JP</v>
      </c>
    </row>
    <row r="3655" spans="1:7" ht="25.05" customHeight="1" x14ac:dyDescent="0.7">
      <c r="A3655" s="6" t="s">
        <v>69094</v>
      </c>
      <c r="B3655" s="3" t="s">
        <v>66331</v>
      </c>
      <c r="C3655" s="3" t="str">
        <f t="shared" si="55"/>
        <v>著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34483</v>
      </c>
      <c r="G3655" s="3" t="str">
        <f>IFERROR(VLOOKUP(F3655,New_Glyph!E:G,3,0),VLOOKUP(F3655,CID_MAP!A:D,4,0))</f>
        <v>uni8457-JP</v>
      </c>
    </row>
    <row r="3656" spans="1:7" ht="25.05" customHeight="1" x14ac:dyDescent="0.7">
      <c r="A3656" s="6" t="s">
        <v>69094</v>
      </c>
      <c r="B3656" s="3" t="s">
        <v>66329</v>
      </c>
      <c r="C3656" s="3" t="str">
        <f t="shared" si="55"/>
        <v>著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58886</v>
      </c>
      <c r="G3656" s="3" t="str">
        <f>IFERROR(VLOOKUP(F3656,New_Glyph!E:G,3,0),VLOOKUP(F3656,CID_MAP!A:D,4,0))</f>
        <v>uniFA5F-JP</v>
      </c>
    </row>
    <row r="3657" spans="1:7" ht="25.05" customHeight="1" x14ac:dyDescent="0.7">
      <c r="A3657" s="6" t="s">
        <v>69095</v>
      </c>
      <c r="B3657" s="3" t="s">
        <v>66341</v>
      </c>
      <c r="C3657" s="3" t="str">
        <f t="shared" si="55"/>
        <v>葘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34485</v>
      </c>
      <c r="G3657" s="3" t="str">
        <f>IFERROR(VLOOKUP(F3657,New_Glyph!E:G,3,0),VLOOKUP(F3657,CID_MAP!A:D,4,0))</f>
        <v>uni8458-JP</v>
      </c>
    </row>
    <row r="3658" spans="1:7" ht="25.05" customHeight="1" x14ac:dyDescent="0.7">
      <c r="A3658" s="6" t="s">
        <v>69096</v>
      </c>
      <c r="B3658" s="3" t="s">
        <v>66341</v>
      </c>
      <c r="C3658" s="3" t="str">
        <f t="shared" si="55"/>
        <v>葙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34487</v>
      </c>
      <c r="G3658" s="3" t="str">
        <f>IFERROR(VLOOKUP(F3658,New_Glyph!E:G,3,0),VLOOKUP(F3658,CID_MAP!A:D,4,0))</f>
        <v>uni8459-JP</v>
      </c>
    </row>
    <row r="3659" spans="1:7" ht="25.05" customHeight="1" x14ac:dyDescent="0.7">
      <c r="A3659" s="6" t="s">
        <v>69097</v>
      </c>
      <c r="B3659" s="3" t="s">
        <v>66341</v>
      </c>
      <c r="C3659" s="3" t="str">
        <f t="shared" si="55"/>
        <v>葚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34489</v>
      </c>
      <c r="G3659" s="3" t="str">
        <f>IFERROR(VLOOKUP(F3659,New_Glyph!E:G,3,0),VLOOKUP(F3659,CID_MAP!A:D,4,0))</f>
        <v>uni845A-JP</v>
      </c>
    </row>
    <row r="3660" spans="1:7" ht="25.05" customHeight="1" x14ac:dyDescent="0.7">
      <c r="A3660" s="6" t="s">
        <v>69098</v>
      </c>
      <c r="B3660" s="3" t="s">
        <v>66331</v>
      </c>
      <c r="C3660" s="3" t="str">
        <f t="shared" si="55"/>
        <v>葛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61922</v>
      </c>
      <c r="G3660" s="3" t="str">
        <f>IFERROR(VLOOKUP(F3660,New_Glyph!E:G,3,0),VLOOKUP(F3660,CID_MAP!A:D,4,0))</f>
        <v>uni845B-JP90-JP</v>
      </c>
    </row>
    <row r="3661" spans="1:7" ht="25.05" customHeight="1" x14ac:dyDescent="0.7">
      <c r="A3661" s="6" t="s">
        <v>69098</v>
      </c>
      <c r="B3661" s="3" t="s">
        <v>66328</v>
      </c>
      <c r="C3661" s="3" t="str">
        <f t="shared" si="55"/>
        <v>葛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34492</v>
      </c>
      <c r="G3661" s="3" t="str">
        <f>IFERROR(VLOOKUP(F3661,New_Glyph!E:G,3,0),VLOOKUP(F3661,CID_MAP!A:D,4,0))</f>
        <v>uni845B-JP</v>
      </c>
    </row>
    <row r="3662" spans="1:7" ht="25.05" customHeight="1" x14ac:dyDescent="0.7">
      <c r="A3662" s="6" t="s">
        <v>69099</v>
      </c>
      <c r="B3662" s="3" t="s">
        <v>66331</v>
      </c>
      <c r="C3662" s="3" t="str">
        <f t="shared" si="55"/>
        <v>葜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62636</v>
      </c>
      <c r="G3662" s="3" t="str">
        <f>IFERROR(VLOOKUP(F3662,New_Glyph!E:G,3,0),VLOOKUP(F3662,CID_MAP!A:D,4,0))</f>
        <v>uni845CuE0101-JP</v>
      </c>
    </row>
    <row r="3663" spans="1:7" ht="25.05" customHeight="1" x14ac:dyDescent="0.7">
      <c r="A3663" s="6" t="s">
        <v>69099</v>
      </c>
      <c r="B3663" s="3" t="s">
        <v>66329</v>
      </c>
      <c r="C3663" s="3" t="str">
        <f t="shared" si="55"/>
        <v>葜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34496</v>
      </c>
      <c r="G3663" s="3" t="str">
        <f>IFERROR(VLOOKUP(F3663,New_Glyph!E:G,3,0),VLOOKUP(F3663,CID_MAP!A:D,4,0))</f>
        <v>uni845C-JP</v>
      </c>
    </row>
    <row r="3664" spans="1:7" ht="25.05" customHeight="1" x14ac:dyDescent="0.7">
      <c r="A3664" s="6" t="s">
        <v>69100</v>
      </c>
      <c r="B3664" s="3" t="s">
        <v>66341</v>
      </c>
      <c r="C3664" s="3" t="str">
        <f t="shared" si="55"/>
        <v>葟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34503</v>
      </c>
      <c r="G3664" s="3" t="str">
        <f>IFERROR(VLOOKUP(F3664,New_Glyph!E:G,3,0),VLOOKUP(F3664,CID_MAP!A:D,4,0))</f>
        <v>uni845F-JP</v>
      </c>
    </row>
    <row r="3665" spans="1:7" ht="25.05" customHeight="1" x14ac:dyDescent="0.7">
      <c r="A3665" s="6" t="s">
        <v>69101</v>
      </c>
      <c r="B3665" s="3" t="s">
        <v>66341</v>
      </c>
      <c r="C3665" s="3" t="str">
        <f t="shared" si="55"/>
        <v>葠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34505</v>
      </c>
      <c r="G3665" s="3" t="str">
        <f>IFERROR(VLOOKUP(F3665,New_Glyph!E:G,3,0),VLOOKUP(F3665,CID_MAP!A:D,4,0))</f>
        <v>uni8460-JP</v>
      </c>
    </row>
    <row r="3666" spans="1:7" ht="25.05" customHeight="1" x14ac:dyDescent="0.7">
      <c r="A3666" s="6" t="s">
        <v>69102</v>
      </c>
      <c r="B3666" s="3" t="s">
        <v>66341</v>
      </c>
      <c r="C3666" s="3" t="str">
        <f t="shared" si="55"/>
        <v>葡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34508</v>
      </c>
      <c r="G3666" s="3" t="str">
        <f>IFERROR(VLOOKUP(F3666,New_Glyph!E:G,3,0),VLOOKUP(F3666,CID_MAP!A:D,4,0))</f>
        <v>uni8461-JP</v>
      </c>
    </row>
    <row r="3667" spans="1:7" ht="25.05" customHeight="1" x14ac:dyDescent="0.7">
      <c r="A3667" s="6" t="s">
        <v>69103</v>
      </c>
      <c r="B3667" s="3" t="s">
        <v>66341</v>
      </c>
      <c r="C3667" s="3" t="str">
        <f t="shared" si="55"/>
        <v>葢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34510</v>
      </c>
      <c r="G3667" s="3" t="str">
        <f>IFERROR(VLOOKUP(F3667,New_Glyph!E:G,3,0),VLOOKUP(F3667,CID_MAP!A:D,4,0))</f>
        <v>uni8462-JP</v>
      </c>
    </row>
    <row r="3668" spans="1:7" ht="25.05" customHeight="1" x14ac:dyDescent="0.7">
      <c r="A3668" s="6" t="s">
        <v>69104</v>
      </c>
      <c r="B3668" s="3" t="s">
        <v>66341</v>
      </c>
      <c r="C3668" s="3" t="str">
        <f t="shared" si="55"/>
        <v>董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34512</v>
      </c>
      <c r="G3668" s="3" t="str">
        <f>IFERROR(VLOOKUP(F3668,New_Glyph!E:G,3,0),VLOOKUP(F3668,CID_MAP!A:D,4,0))</f>
        <v>uni8463-JP</v>
      </c>
    </row>
    <row r="3669" spans="1:7" ht="25.05" customHeight="1" x14ac:dyDescent="0.7">
      <c r="A3669" s="6" t="s">
        <v>69105</v>
      </c>
      <c r="B3669" s="3" t="s">
        <v>66341</v>
      </c>
      <c r="C3669" s="3" t="str">
        <f t="shared" si="55"/>
        <v>葤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34514</v>
      </c>
      <c r="G3669" s="3" t="str">
        <f>IFERROR(VLOOKUP(F3669,New_Glyph!E:G,3,0),VLOOKUP(F3669,CID_MAP!A:D,4,0))</f>
        <v>uni8464-JP</v>
      </c>
    </row>
    <row r="3670" spans="1:7" ht="25.05" customHeight="1" x14ac:dyDescent="0.7">
      <c r="A3670" s="6" t="s">
        <v>69106</v>
      </c>
      <c r="B3670" s="3" t="s">
        <v>66341</v>
      </c>
      <c r="C3670" s="3" t="str">
        <f t="shared" si="55"/>
        <v>葥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34517</v>
      </c>
      <c r="G3670" s="3" t="str">
        <f>IFERROR(VLOOKUP(F3670,New_Glyph!E:G,3,0),VLOOKUP(F3670,CID_MAP!A:D,4,0))</f>
        <v>uni8465-JP</v>
      </c>
    </row>
    <row r="3671" spans="1:7" ht="25.05" customHeight="1" x14ac:dyDescent="0.7">
      <c r="A3671" s="6" t="s">
        <v>69107</v>
      </c>
      <c r="B3671" s="3" t="s">
        <v>66341</v>
      </c>
      <c r="C3671" s="3" t="str">
        <f t="shared" si="55"/>
        <v>葦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34521</v>
      </c>
      <c r="G3671" s="3" t="str">
        <f>IFERROR(VLOOKUP(F3671,New_Glyph!E:G,3,0),VLOOKUP(F3671,CID_MAP!A:D,4,0))</f>
        <v>uni8466-JP</v>
      </c>
    </row>
    <row r="3672" spans="1:7" ht="25.05" customHeight="1" x14ac:dyDescent="0.7">
      <c r="A3672" s="6" t="s">
        <v>69108</v>
      </c>
      <c r="B3672" s="3" t="s">
        <v>66341</v>
      </c>
      <c r="C3672" s="3" t="str">
        <f t="shared" si="55"/>
        <v>葧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34524</v>
      </c>
      <c r="G3672" s="3" t="str">
        <f>IFERROR(VLOOKUP(F3672,New_Glyph!E:G,3,0),VLOOKUP(F3672,CID_MAP!A:D,4,0))</f>
        <v>uni8467-JP</v>
      </c>
    </row>
    <row r="3673" spans="1:7" ht="25.05" customHeight="1" x14ac:dyDescent="0.7">
      <c r="A3673" s="6" t="s">
        <v>69109</v>
      </c>
      <c r="B3673" s="3" t="s">
        <v>66341</v>
      </c>
      <c r="C3673" s="3" t="str">
        <f t="shared" si="55"/>
        <v>葩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34528</v>
      </c>
      <c r="G3673" s="3" t="str">
        <f>IFERROR(VLOOKUP(F3673,New_Glyph!E:G,3,0),VLOOKUP(F3673,CID_MAP!A:D,4,0))</f>
        <v>uni8469-JP</v>
      </c>
    </row>
    <row r="3674" spans="1:7" ht="25.05" customHeight="1" x14ac:dyDescent="0.7">
      <c r="A3674" s="6" t="s">
        <v>69110</v>
      </c>
      <c r="B3674" s="3" t="s">
        <v>66341</v>
      </c>
      <c r="C3674" s="3" t="str">
        <f t="shared" si="55"/>
        <v>葪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34530</v>
      </c>
      <c r="G3674" s="3" t="str">
        <f>IFERROR(VLOOKUP(F3674,New_Glyph!E:G,3,0),VLOOKUP(F3674,CID_MAP!A:D,4,0))</f>
        <v>uni846A-JP</v>
      </c>
    </row>
    <row r="3675" spans="1:7" ht="25.05" customHeight="1" x14ac:dyDescent="0.7">
      <c r="A3675" s="6" t="s">
        <v>69111</v>
      </c>
      <c r="B3675" s="3" t="s">
        <v>66341</v>
      </c>
      <c r="C3675" s="3" t="str">
        <f t="shared" si="55"/>
        <v>葫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34532</v>
      </c>
      <c r="G3675" s="3" t="str">
        <f>IFERROR(VLOOKUP(F3675,New_Glyph!E:G,3,0),VLOOKUP(F3675,CID_MAP!A:D,4,0))</f>
        <v>uni846B-JP</v>
      </c>
    </row>
    <row r="3676" spans="1:7" ht="25.05" customHeight="1" x14ac:dyDescent="0.7">
      <c r="A3676" s="6" t="s">
        <v>69112</v>
      </c>
      <c r="B3676" s="3" t="s">
        <v>66341</v>
      </c>
      <c r="C3676" s="3" t="str">
        <f t="shared" si="55"/>
        <v>葬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34535</v>
      </c>
      <c r="G3676" s="3" t="str">
        <f>IFERROR(VLOOKUP(F3676,New_Glyph!E:G,3,0),VLOOKUP(F3676,CID_MAP!A:D,4,0))</f>
        <v>uni846C-JP</v>
      </c>
    </row>
    <row r="3677" spans="1:7" ht="25.05" customHeight="1" x14ac:dyDescent="0.7">
      <c r="A3677" s="6" t="s">
        <v>69113</v>
      </c>
      <c r="B3677" s="3" t="s">
        <v>66341</v>
      </c>
      <c r="C3677" s="3" t="str">
        <f t="shared" si="55"/>
        <v>葭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34539</v>
      </c>
      <c r="G3677" s="3" t="str">
        <f>IFERROR(VLOOKUP(F3677,New_Glyph!E:G,3,0),VLOOKUP(F3677,CID_MAP!A:D,4,0))</f>
        <v>uni846D-JP</v>
      </c>
    </row>
    <row r="3678" spans="1:7" ht="25.05" customHeight="1" x14ac:dyDescent="0.7">
      <c r="A3678" s="6" t="s">
        <v>69114</v>
      </c>
      <c r="B3678" s="3" t="s">
        <v>66341</v>
      </c>
      <c r="C3678" s="3" t="str">
        <f t="shared" si="55"/>
        <v>葮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34541</v>
      </c>
      <c r="G3678" s="3" t="str">
        <f>IFERROR(VLOOKUP(F3678,New_Glyph!E:G,3,0),VLOOKUP(F3678,CID_MAP!A:D,4,0))</f>
        <v>uni846E-JP</v>
      </c>
    </row>
    <row r="3679" spans="1:7" ht="25.05" customHeight="1" x14ac:dyDescent="0.7">
      <c r="A3679" s="6" t="s">
        <v>69115</v>
      </c>
      <c r="B3679" s="3" t="s">
        <v>66341</v>
      </c>
      <c r="C3679" s="3" t="str">
        <f t="shared" si="55"/>
        <v>葯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34544</v>
      </c>
      <c r="G3679" s="3" t="str">
        <f>IFERROR(VLOOKUP(F3679,New_Glyph!E:G,3,0),VLOOKUP(F3679,CID_MAP!A:D,4,0))</f>
        <v>uni846F-JP</v>
      </c>
    </row>
    <row r="3680" spans="1:7" ht="25.05" customHeight="1" x14ac:dyDescent="0.7">
      <c r="A3680" s="6" t="s">
        <v>69116</v>
      </c>
      <c r="B3680" s="3" t="s">
        <v>66341</v>
      </c>
      <c r="C3680" s="3" t="str">
        <f t="shared" si="55"/>
        <v>葰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34547</v>
      </c>
      <c r="G3680" s="3" t="str">
        <f>IFERROR(VLOOKUP(F3680,New_Glyph!E:G,3,0),VLOOKUP(F3680,CID_MAP!A:D,4,0))</f>
        <v>uni8470-JP</v>
      </c>
    </row>
    <row r="3681" spans="1:7" ht="25.05" customHeight="1" x14ac:dyDescent="0.7">
      <c r="A3681" s="6" t="s">
        <v>69117</v>
      </c>
      <c r="B3681" s="3" t="s">
        <v>66341</v>
      </c>
      <c r="C3681" s="3" t="str">
        <f t="shared" si="55"/>
        <v>葱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34551</v>
      </c>
      <c r="G3681" s="3" t="str">
        <f>IFERROR(VLOOKUP(F3681,New_Glyph!E:G,3,0),VLOOKUP(F3681,CID_MAP!A:D,4,0))</f>
        <v>uni8471-JP</v>
      </c>
    </row>
    <row r="3682" spans="1:7" ht="25.05" customHeight="1" x14ac:dyDescent="0.7">
      <c r="A3682" s="6" t="s">
        <v>69118</v>
      </c>
      <c r="B3682" s="3" t="s">
        <v>66341</v>
      </c>
      <c r="C3682" s="3" t="str">
        <f t="shared" si="55"/>
        <v>葳</v>
      </c>
      <c r="D3682" s="3" t="s">
        <v>65957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34556</v>
      </c>
      <c r="G3682" s="3" t="str">
        <f>IFERROR(VLOOKUP(F3682,New_Glyph!E:G,3,0),VLOOKUP(F3682,CID_MAP!A:D,4,0))</f>
        <v>uni8473-JP</v>
      </c>
    </row>
    <row r="3683" spans="1:7" ht="25.05" customHeight="1" x14ac:dyDescent="0.7">
      <c r="A3683" s="6" t="s">
        <v>69119</v>
      </c>
      <c r="B3683" s="3" t="s">
        <v>66341</v>
      </c>
      <c r="C3683" s="3" t="str">
        <f t="shared" si="55"/>
        <v>葴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34559</v>
      </c>
      <c r="G3683" s="3" t="str">
        <f>IFERROR(VLOOKUP(F3683,New_Glyph!E:G,3,0),VLOOKUP(F3683,CID_MAP!A:D,4,0))</f>
        <v>uni8474-JP</v>
      </c>
    </row>
    <row r="3684" spans="1:7" ht="25.05" customHeight="1" x14ac:dyDescent="0.7">
      <c r="A3684" s="6" t="s">
        <v>69120</v>
      </c>
      <c r="B3684" s="3" t="s">
        <v>66341</v>
      </c>
      <c r="C3684" s="3" t="str">
        <f t="shared" si="55"/>
        <v>葵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34561</v>
      </c>
      <c r="G3684" s="3" t="str">
        <f>IFERROR(VLOOKUP(F3684,New_Glyph!E:G,3,0),VLOOKUP(F3684,CID_MAP!A:D,4,0))</f>
        <v>uni8475-JP</v>
      </c>
    </row>
    <row r="3685" spans="1:7" ht="25.05" customHeight="1" x14ac:dyDescent="0.7">
      <c r="A3685" s="6" t="s">
        <v>69121</v>
      </c>
      <c r="B3685" s="3" t="s">
        <v>66341</v>
      </c>
      <c r="C3685" s="3" t="str">
        <f t="shared" si="55"/>
        <v>葶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34564</v>
      </c>
      <c r="G3685" s="3" t="str">
        <f>IFERROR(VLOOKUP(F3685,New_Glyph!E:G,3,0),VLOOKUP(F3685,CID_MAP!A:D,4,0))</f>
        <v>uni8476-JP</v>
      </c>
    </row>
    <row r="3686" spans="1:7" ht="25.05" customHeight="1" x14ac:dyDescent="0.7">
      <c r="A3686" s="6" t="s">
        <v>69122</v>
      </c>
      <c r="B3686" s="3" t="s">
        <v>66341</v>
      </c>
      <c r="C3686" s="3" t="str">
        <f t="shared" si="55"/>
        <v>葷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34567</v>
      </c>
      <c r="G3686" s="3" t="str">
        <f>IFERROR(VLOOKUP(F3686,New_Glyph!E:G,3,0),VLOOKUP(F3686,CID_MAP!A:D,4,0))</f>
        <v>uni8477-JP</v>
      </c>
    </row>
    <row r="3687" spans="1:7" ht="25.05" customHeight="1" x14ac:dyDescent="0.7">
      <c r="A3687" s="6" t="s">
        <v>69123</v>
      </c>
      <c r="B3687" s="3" t="s">
        <v>66341</v>
      </c>
      <c r="C3687" s="3" t="str">
        <f t="shared" si="55"/>
        <v>葸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34569</v>
      </c>
      <c r="G3687" s="3" t="str">
        <f>IFERROR(VLOOKUP(F3687,New_Glyph!E:G,3,0),VLOOKUP(F3687,CID_MAP!A:D,4,0))</f>
        <v>uni8478-CN</v>
      </c>
    </row>
    <row r="3688" spans="1:7" ht="25.05" customHeight="1" x14ac:dyDescent="0.7">
      <c r="A3688" s="6" t="s">
        <v>69124</v>
      </c>
      <c r="B3688" s="3" t="s">
        <v>66341</v>
      </c>
      <c r="C3688" s="3" t="str">
        <f t="shared" si="55"/>
        <v>葹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34571</v>
      </c>
      <c r="G3688" s="3" t="str">
        <f>IFERROR(VLOOKUP(F3688,New_Glyph!E:G,3,0),VLOOKUP(F3688,CID_MAP!A:D,4,0))</f>
        <v>uni8479-JP</v>
      </c>
    </row>
    <row r="3689" spans="1:7" ht="25.05" customHeight="1" x14ac:dyDescent="0.7">
      <c r="A3689" s="6" t="s">
        <v>69125</v>
      </c>
      <c r="B3689" s="3" t="s">
        <v>66331</v>
      </c>
      <c r="C3689" s="3" t="str">
        <f t="shared" si="55"/>
        <v>葺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34575</v>
      </c>
      <c r="G3689" s="3" t="str">
        <f>IFERROR(VLOOKUP(F3689,New_Glyph!E:G,3,0),VLOOKUP(F3689,CID_MAP!A:D,4,0))</f>
        <v>uni847A-CN</v>
      </c>
    </row>
    <row r="3690" spans="1:7" ht="25.05" customHeight="1" x14ac:dyDescent="0.7">
      <c r="A3690" s="6" t="s">
        <v>69126</v>
      </c>
      <c r="B3690" s="3" t="s">
        <v>66341</v>
      </c>
      <c r="C3690" s="3" t="str">
        <f t="shared" si="55"/>
        <v>葼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34578</v>
      </c>
      <c r="G3690" s="3" t="str">
        <f>IFERROR(VLOOKUP(F3690,New_Glyph!E:G,3,0),VLOOKUP(F3690,CID_MAP!A:D,4,0))</f>
        <v>uni847C-JP</v>
      </c>
    </row>
    <row r="3691" spans="1:7" ht="25.05" customHeight="1" x14ac:dyDescent="0.7">
      <c r="A3691" s="6" t="s">
        <v>69127</v>
      </c>
      <c r="B3691" s="3" t="s">
        <v>66341</v>
      </c>
      <c r="C3691" s="3" t="str">
        <f t="shared" si="55"/>
        <v>葽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34580</v>
      </c>
      <c r="G3691" s="3" t="str">
        <f>IFERROR(VLOOKUP(F3691,New_Glyph!E:G,3,0),VLOOKUP(F3691,CID_MAP!A:D,4,0))</f>
        <v>uni847D-JP</v>
      </c>
    </row>
    <row r="3692" spans="1:7" ht="25.05" customHeight="1" x14ac:dyDescent="0.7">
      <c r="A3692" s="6" t="s">
        <v>69128</v>
      </c>
      <c r="B3692" s="3" t="s">
        <v>66341</v>
      </c>
      <c r="C3692" s="3" t="str">
        <f t="shared" si="55"/>
        <v>蒁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34589</v>
      </c>
      <c r="G3692" s="3" t="str">
        <f>IFERROR(VLOOKUP(F3692,New_Glyph!E:G,3,0),VLOOKUP(F3692,CID_MAP!A:D,4,0))</f>
        <v>uni8481-JP</v>
      </c>
    </row>
    <row r="3693" spans="1:7" ht="25.05" customHeight="1" x14ac:dyDescent="0.7">
      <c r="A3693" s="6" t="s">
        <v>69129</v>
      </c>
      <c r="B3693" s="3" t="s">
        <v>66341</v>
      </c>
      <c r="C3693" s="3" t="str">
        <f t="shared" si="55"/>
        <v>蒂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34591</v>
      </c>
      <c r="G3693" s="3" t="str">
        <f>IFERROR(VLOOKUP(F3693,New_Glyph!E:G,3,0),VLOOKUP(F3693,CID_MAP!A:D,4,0))</f>
        <v>uni8482-JP</v>
      </c>
    </row>
    <row r="3694" spans="1:7" ht="25.05" customHeight="1" x14ac:dyDescent="0.7">
      <c r="A3694" s="6" t="s">
        <v>69130</v>
      </c>
      <c r="B3694" s="3" t="s">
        <v>66341</v>
      </c>
      <c r="C3694" s="3" t="str">
        <f t="shared" si="55"/>
        <v>蒄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34595</v>
      </c>
      <c r="G3694" s="3" t="str">
        <f>IFERROR(VLOOKUP(F3694,New_Glyph!E:G,3,0),VLOOKUP(F3694,CID_MAP!A:D,4,0))</f>
        <v>uni8484-JP</v>
      </c>
    </row>
    <row r="3695" spans="1:7" ht="25.05" customHeight="1" x14ac:dyDescent="0.7">
      <c r="A3695" s="6" t="s">
        <v>69131</v>
      </c>
      <c r="B3695" s="3" t="s">
        <v>66341</v>
      </c>
      <c r="C3695" s="3" t="str">
        <f t="shared" si="55"/>
        <v>蒅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34597</v>
      </c>
      <c r="G3695" s="3" t="str">
        <f>IFERROR(VLOOKUP(F3695,New_Glyph!E:G,3,0),VLOOKUP(F3695,CID_MAP!A:D,4,0))</f>
        <v>uni8485-JP</v>
      </c>
    </row>
    <row r="3696" spans="1:7" ht="25.05" customHeight="1" x14ac:dyDescent="0.7">
      <c r="A3696" s="6" t="s">
        <v>69132</v>
      </c>
      <c r="B3696" s="3" t="s">
        <v>66341</v>
      </c>
      <c r="C3696" s="3" t="str">
        <f t="shared" ref="C3696:C3759" si="56">_xlfn.UNICHAR(HEX2DEC(A3696))</f>
        <v>蒋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34606</v>
      </c>
      <c r="G3696" s="3" t="str">
        <f>IFERROR(VLOOKUP(F3696,New_Glyph!E:G,3,0),VLOOKUP(F3696,CID_MAP!A:D,4,0))</f>
        <v>uni848B-JP</v>
      </c>
    </row>
    <row r="3697" spans="1:7" ht="25.05" customHeight="1" x14ac:dyDescent="0.7">
      <c r="A3697" s="6" t="s">
        <v>69133</v>
      </c>
      <c r="B3697" s="3" t="s">
        <v>66341</v>
      </c>
      <c r="C3697" s="3" t="str">
        <f t="shared" si="56"/>
        <v>蒐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34615</v>
      </c>
      <c r="G3697" s="3" t="str">
        <f>IFERROR(VLOOKUP(F3697,New_Glyph!E:G,3,0),VLOOKUP(F3697,CID_MAP!A:D,4,0))</f>
        <v>uni8490-JP</v>
      </c>
    </row>
    <row r="3698" spans="1:7" ht="25.05" customHeight="1" x14ac:dyDescent="0.7">
      <c r="A3698" s="6" t="s">
        <v>69134</v>
      </c>
      <c r="B3698" s="3" t="s">
        <v>66341</v>
      </c>
      <c r="C3698" s="3" t="str">
        <f t="shared" si="56"/>
        <v>蒒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34621</v>
      </c>
      <c r="G3698" s="3" t="str">
        <f>IFERROR(VLOOKUP(F3698,New_Glyph!E:G,3,0),VLOOKUP(F3698,CID_MAP!A:D,4,0))</f>
        <v>uni8492-JP</v>
      </c>
    </row>
    <row r="3699" spans="1:7" ht="25.05" customHeight="1" x14ac:dyDescent="0.7">
      <c r="A3699" s="6" t="s">
        <v>69135</v>
      </c>
      <c r="B3699" s="3" t="s">
        <v>66341</v>
      </c>
      <c r="C3699" s="3" t="str">
        <f t="shared" si="56"/>
        <v>蒓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34623</v>
      </c>
      <c r="G3699" s="3" t="str">
        <f>IFERROR(VLOOKUP(F3699,New_Glyph!E:G,3,0),VLOOKUP(F3699,CID_MAP!A:D,4,0))</f>
        <v>uni8493-JP</v>
      </c>
    </row>
    <row r="3700" spans="1:7" ht="25.05" customHeight="1" x14ac:dyDescent="0.7">
      <c r="A3700" s="6" t="s">
        <v>69136</v>
      </c>
      <c r="B3700" s="3" t="s">
        <v>66341</v>
      </c>
      <c r="C3700" s="3" t="str">
        <f t="shared" si="56"/>
        <v>蒔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34626</v>
      </c>
      <c r="G3700" s="3" t="str">
        <f>IFERROR(VLOOKUP(F3700,New_Glyph!E:G,3,0),VLOOKUP(F3700,CID_MAP!A:D,4,0))</f>
        <v>uni8494-JP</v>
      </c>
    </row>
    <row r="3701" spans="1:7" ht="25.05" customHeight="1" x14ac:dyDescent="0.7">
      <c r="A3701" s="6" t="s">
        <v>69137</v>
      </c>
      <c r="B3701" s="3" t="s">
        <v>66341</v>
      </c>
      <c r="C3701" s="3" t="str">
        <f t="shared" si="56"/>
        <v>蒗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34632</v>
      </c>
      <c r="G3701" s="3" t="str">
        <f>IFERROR(VLOOKUP(F3701,New_Glyph!E:G,3,0),VLOOKUP(F3701,CID_MAP!A:D,4,0))</f>
        <v>uni8497-JP</v>
      </c>
    </row>
    <row r="3702" spans="1:7" ht="25.05" customHeight="1" x14ac:dyDescent="0.7">
      <c r="A3702" s="6" t="s">
        <v>69138</v>
      </c>
      <c r="B3702" s="3" t="s">
        <v>66341</v>
      </c>
      <c r="C3702" s="3" t="str">
        <f t="shared" si="56"/>
        <v>蒙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34637</v>
      </c>
      <c r="G3702" s="3" t="str">
        <f>IFERROR(VLOOKUP(F3702,New_Glyph!E:G,3,0),VLOOKUP(F3702,CID_MAP!A:D,4,0))</f>
        <v>uni8499-JP</v>
      </c>
    </row>
    <row r="3703" spans="1:7" ht="25.05" customHeight="1" x14ac:dyDescent="0.7">
      <c r="A3703" s="6" t="s">
        <v>69139</v>
      </c>
      <c r="B3703" s="3" t="s">
        <v>66341</v>
      </c>
      <c r="C3703" s="3" t="str">
        <f t="shared" si="56"/>
        <v>蒜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34645</v>
      </c>
      <c r="G3703" s="3" t="str">
        <f>IFERROR(VLOOKUP(F3703,New_Glyph!E:G,3,0),VLOOKUP(F3703,CID_MAP!A:D,4,0))</f>
        <v>uni849C-CN</v>
      </c>
    </row>
    <row r="3704" spans="1:7" ht="25.05" customHeight="1" x14ac:dyDescent="0.7">
      <c r="A3704" s="6" t="s">
        <v>69140</v>
      </c>
      <c r="B3704" s="3" t="s">
        <v>66341</v>
      </c>
      <c r="C3704" s="3" t="str">
        <f t="shared" si="56"/>
        <v>蒞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34650</v>
      </c>
      <c r="G3704" s="3" t="str">
        <f>IFERROR(VLOOKUP(F3704,New_Glyph!E:G,3,0),VLOOKUP(F3704,CID_MAP!A:D,4,0))</f>
        <v>uni849E-JP</v>
      </c>
    </row>
    <row r="3705" spans="1:7" ht="25.05" customHeight="1" x14ac:dyDescent="0.7">
      <c r="A3705" s="6" t="s">
        <v>69141</v>
      </c>
      <c r="B3705" s="3" t="s">
        <v>66341</v>
      </c>
      <c r="C3705" s="3" t="str">
        <f t="shared" si="56"/>
        <v>蒟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34653</v>
      </c>
      <c r="G3705" s="3" t="str">
        <f>IFERROR(VLOOKUP(F3705,New_Glyph!E:G,3,0),VLOOKUP(F3705,CID_MAP!A:D,4,0))</f>
        <v>uni849F-JP</v>
      </c>
    </row>
    <row r="3706" spans="1:7" ht="25.05" customHeight="1" x14ac:dyDescent="0.7">
      <c r="A3706" s="6" t="s">
        <v>69142</v>
      </c>
      <c r="B3706" s="3" t="s">
        <v>66341</v>
      </c>
      <c r="C3706" s="3" t="str">
        <f t="shared" si="56"/>
        <v>蒡</v>
      </c>
      <c r="D3706" s="3" t="s">
        <v>65957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34658</v>
      </c>
      <c r="G3706" s="3" t="str">
        <f>IFERROR(VLOOKUP(F3706,New_Glyph!E:G,3,0),VLOOKUP(F3706,CID_MAP!A:D,4,0))</f>
        <v>uni84A1-JP</v>
      </c>
    </row>
    <row r="3707" spans="1:7" ht="25.05" customHeight="1" x14ac:dyDescent="0.7">
      <c r="A3707" s="6" t="s">
        <v>69143</v>
      </c>
      <c r="B3707" s="3" t="s">
        <v>66341</v>
      </c>
      <c r="C3707" s="3" t="str">
        <f t="shared" si="56"/>
        <v>蒦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34669</v>
      </c>
      <c r="G3707" s="3" t="str">
        <f>IFERROR(VLOOKUP(F3707,New_Glyph!E:G,3,0),VLOOKUP(F3707,CID_MAP!A:D,4,0))</f>
        <v>uni84A6-JP</v>
      </c>
    </row>
    <row r="3708" spans="1:7" ht="25.05" customHeight="1" x14ac:dyDescent="0.7">
      <c r="A3708" s="6" t="s">
        <v>69144</v>
      </c>
      <c r="B3708" s="3" t="s">
        <v>66341</v>
      </c>
      <c r="C3708" s="3" t="str">
        <f t="shared" si="56"/>
        <v>蒨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34673</v>
      </c>
      <c r="G3708" s="3" t="str">
        <f>IFERROR(VLOOKUP(F3708,New_Glyph!E:G,3,0),VLOOKUP(F3708,CID_MAP!A:D,4,0))</f>
        <v>uni84A8-JP</v>
      </c>
    </row>
    <row r="3709" spans="1:7" ht="25.05" customHeight="1" x14ac:dyDescent="0.7">
      <c r="A3709" s="6" t="s">
        <v>69144</v>
      </c>
      <c r="B3709" s="3" t="s">
        <v>66091</v>
      </c>
      <c r="C3709" s="3" t="str">
        <f t="shared" si="56"/>
        <v>蒨</v>
      </c>
      <c r="D3709" s="3" t="s">
        <v>66535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34673</v>
      </c>
      <c r="G3709" s="3" t="str">
        <f>IFERROR(VLOOKUP(F3709,New_Glyph!E:G,3,0),VLOOKUP(F3709,CID_MAP!A:D,4,0))</f>
        <v>uni84A8-JP</v>
      </c>
    </row>
    <row r="3710" spans="1:7" ht="25.05" customHeight="1" x14ac:dyDescent="0.7">
      <c r="A3710" s="6" t="s">
        <v>69145</v>
      </c>
      <c r="B3710" s="3" t="s">
        <v>66341</v>
      </c>
      <c r="C3710" s="3" t="str">
        <f t="shared" si="56"/>
        <v>蒩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34677</v>
      </c>
      <c r="G3710" s="3" t="str">
        <f>IFERROR(VLOOKUP(F3710,New_Glyph!E:G,3,0),VLOOKUP(F3710,CID_MAP!A:D,4,0))</f>
        <v>uni84A9-JP</v>
      </c>
    </row>
    <row r="3711" spans="1:7" ht="25.05" customHeight="1" x14ac:dyDescent="0.7">
      <c r="A3711" s="6" t="s">
        <v>69146</v>
      </c>
      <c r="B3711" s="3" t="s">
        <v>66341</v>
      </c>
      <c r="C3711" s="3" t="str">
        <f t="shared" si="56"/>
        <v>蒪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34679</v>
      </c>
      <c r="G3711" s="3" t="str">
        <f>IFERROR(VLOOKUP(F3711,New_Glyph!E:G,3,0),VLOOKUP(F3711,CID_MAP!A:D,4,0))</f>
        <v>uni84AA-JP</v>
      </c>
    </row>
    <row r="3712" spans="1:7" ht="25.05" customHeight="1" x14ac:dyDescent="0.7">
      <c r="A3712" s="6" t="s">
        <v>69147</v>
      </c>
      <c r="B3712" s="3" t="s">
        <v>66341</v>
      </c>
      <c r="C3712" s="3" t="str">
        <f t="shared" si="56"/>
        <v>蒭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34686</v>
      </c>
      <c r="G3712" s="3" t="str">
        <f>IFERROR(VLOOKUP(F3712,New_Glyph!E:G,3,0),VLOOKUP(F3712,CID_MAP!A:D,4,0))</f>
        <v>uni84AD-JP</v>
      </c>
    </row>
    <row r="3713" spans="1:7" ht="25.05" customHeight="1" x14ac:dyDescent="0.7">
      <c r="A3713" s="6" t="s">
        <v>69148</v>
      </c>
      <c r="B3713" s="3" t="s">
        <v>66341</v>
      </c>
      <c r="C3713" s="3" t="str">
        <f t="shared" si="56"/>
        <v>蒯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34692</v>
      </c>
      <c r="G3713" s="3" t="str">
        <f>IFERROR(VLOOKUP(F3713,New_Glyph!E:G,3,0),VLOOKUP(F3713,CID_MAP!A:D,4,0))</f>
        <v>uni84AF-JP</v>
      </c>
    </row>
    <row r="3714" spans="1:7" ht="25.05" customHeight="1" x14ac:dyDescent="0.7">
      <c r="A3714" s="6" t="s">
        <v>69149</v>
      </c>
      <c r="B3714" s="3" t="s">
        <v>66341</v>
      </c>
      <c r="C3714" s="3" t="str">
        <f t="shared" si="56"/>
        <v>蒱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34697</v>
      </c>
      <c r="G3714" s="3" t="str">
        <f>IFERROR(VLOOKUP(F3714,New_Glyph!E:G,3,0),VLOOKUP(F3714,CID_MAP!A:D,4,0))</f>
        <v>uni84B1-JP</v>
      </c>
    </row>
    <row r="3715" spans="1:7" ht="25.05" customHeight="1" x14ac:dyDescent="0.7">
      <c r="A3715" s="6" t="s">
        <v>69150</v>
      </c>
      <c r="B3715" s="3" t="s">
        <v>66341</v>
      </c>
      <c r="C3715" s="3" t="str">
        <f t="shared" si="56"/>
        <v>蒲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34699</v>
      </c>
      <c r="G3715" s="3" t="str">
        <f>IFERROR(VLOOKUP(F3715,New_Glyph!E:G,3,0),VLOOKUP(F3715,CID_MAP!A:D,4,0))</f>
        <v>uni84B2-CN</v>
      </c>
    </row>
    <row r="3716" spans="1:7" ht="25.05" customHeight="1" x14ac:dyDescent="0.7">
      <c r="A3716" s="6" t="s">
        <v>69151</v>
      </c>
      <c r="B3716" s="3" t="s">
        <v>66341</v>
      </c>
      <c r="C3716" s="3" t="str">
        <f t="shared" si="56"/>
        <v>蒴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34702</v>
      </c>
      <c r="G3716" s="3" t="str">
        <f>IFERROR(VLOOKUP(F3716,New_Glyph!E:G,3,0),VLOOKUP(F3716,CID_MAP!A:D,4,0))</f>
        <v>uni84B4-JP</v>
      </c>
    </row>
    <row r="3717" spans="1:7" ht="25.05" customHeight="1" x14ac:dyDescent="0.7">
      <c r="A3717" s="6" t="s">
        <v>69152</v>
      </c>
      <c r="B3717" s="3" t="s">
        <v>66341</v>
      </c>
      <c r="C3717" s="3" t="str">
        <f t="shared" si="56"/>
        <v>蒸</v>
      </c>
      <c r="D3717" s="3" t="s">
        <v>65957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34710</v>
      </c>
      <c r="G3717" s="3" t="str">
        <f>IFERROR(VLOOKUP(F3717,New_Glyph!E:G,3,0),VLOOKUP(F3717,CID_MAP!A:D,4,0))</f>
        <v>uni84B8-JP</v>
      </c>
    </row>
    <row r="3718" spans="1:7" ht="25.05" customHeight="1" x14ac:dyDescent="0.7">
      <c r="A3718" s="6" t="s">
        <v>69153</v>
      </c>
      <c r="B3718" s="3" t="s">
        <v>66341</v>
      </c>
      <c r="C3718" s="3" t="str">
        <f t="shared" si="56"/>
        <v>蒹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34712</v>
      </c>
      <c r="G3718" s="3" t="str">
        <f>IFERROR(VLOOKUP(F3718,New_Glyph!E:G,3,0),VLOOKUP(F3718,CID_MAP!A:D,4,0))</f>
        <v>uni84B9-JP</v>
      </c>
    </row>
    <row r="3719" spans="1:7" ht="25.05" customHeight="1" x14ac:dyDescent="0.7">
      <c r="A3719" s="6" t="s">
        <v>69154</v>
      </c>
      <c r="B3719" s="3" t="s">
        <v>66341</v>
      </c>
      <c r="C3719" s="3" t="str">
        <f t="shared" si="56"/>
        <v>蒺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34715</v>
      </c>
      <c r="G3719" s="3" t="str">
        <f>IFERROR(VLOOKUP(F3719,New_Glyph!E:G,3,0),VLOOKUP(F3719,CID_MAP!A:D,4,0))</f>
        <v>uni84BA-JP</v>
      </c>
    </row>
    <row r="3720" spans="1:7" ht="25.05" customHeight="1" x14ac:dyDescent="0.7">
      <c r="A3720" s="6" t="s">
        <v>69155</v>
      </c>
      <c r="B3720" s="3" t="s">
        <v>66341</v>
      </c>
      <c r="C3720" s="3" t="str">
        <f t="shared" si="56"/>
        <v>蒻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34718</v>
      </c>
      <c r="G3720" s="3" t="str">
        <f>IFERROR(VLOOKUP(F3720,New_Glyph!E:G,3,0),VLOOKUP(F3720,CID_MAP!A:D,4,0))</f>
        <v>uni84BB-JP</v>
      </c>
    </row>
    <row r="3721" spans="1:7" ht="25.05" customHeight="1" x14ac:dyDescent="0.7">
      <c r="A3721" s="6" t="s">
        <v>69156</v>
      </c>
      <c r="B3721" s="3" t="s">
        <v>66341</v>
      </c>
      <c r="C3721" s="3" t="str">
        <f t="shared" si="56"/>
        <v>蒼</v>
      </c>
      <c r="D3721" s="3" t="s">
        <v>65957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34721</v>
      </c>
      <c r="G3721" s="3" t="str">
        <f>IFERROR(VLOOKUP(F3721,New_Glyph!E:G,3,0),VLOOKUP(F3721,CID_MAP!A:D,4,0))</f>
        <v>uni84BC-JP</v>
      </c>
    </row>
    <row r="3722" spans="1:7" ht="25.05" customHeight="1" x14ac:dyDescent="0.7">
      <c r="A3722" s="6" t="s">
        <v>69157</v>
      </c>
      <c r="B3722" s="3" t="s">
        <v>66341</v>
      </c>
      <c r="C3722" s="3" t="str">
        <f t="shared" si="56"/>
        <v>蒽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34724</v>
      </c>
      <c r="G3722" s="3" t="str">
        <f>IFERROR(VLOOKUP(F3722,New_Glyph!E:G,3,0),VLOOKUP(F3722,CID_MAP!A:D,4,0))</f>
        <v>uni84BD-JP</v>
      </c>
    </row>
    <row r="3723" spans="1:7" ht="25.05" customHeight="1" x14ac:dyDescent="0.7">
      <c r="A3723" s="6" t="s">
        <v>69158</v>
      </c>
      <c r="B3723" s="3" t="s">
        <v>66341</v>
      </c>
      <c r="C3723" s="3" t="str">
        <f t="shared" si="56"/>
        <v>蒾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34727</v>
      </c>
      <c r="G3723" s="3" t="str">
        <f>IFERROR(VLOOKUP(F3723,New_Glyph!E:G,3,0),VLOOKUP(F3723,CID_MAP!A:D,4,0))</f>
        <v>uni84BE-JP</v>
      </c>
    </row>
    <row r="3724" spans="1:7" ht="25.05" customHeight="1" x14ac:dyDescent="0.7">
      <c r="A3724" s="6" t="s">
        <v>69159</v>
      </c>
      <c r="B3724" s="3" t="s">
        <v>66341</v>
      </c>
      <c r="C3724" s="3" t="str">
        <f t="shared" si="56"/>
        <v>蒿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34730</v>
      </c>
      <c r="G3724" s="3" t="str">
        <f>IFERROR(VLOOKUP(F3724,New_Glyph!E:G,3,0),VLOOKUP(F3724,CID_MAP!A:D,4,0))</f>
        <v>uni84BF-JP</v>
      </c>
    </row>
    <row r="3725" spans="1:7" ht="25.05" customHeight="1" x14ac:dyDescent="0.7">
      <c r="A3725" s="6" t="s">
        <v>69160</v>
      </c>
      <c r="B3725" s="3" t="s">
        <v>66341</v>
      </c>
      <c r="C3725" s="3" t="str">
        <f t="shared" si="56"/>
        <v>蓀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34733</v>
      </c>
      <c r="G3725" s="3" t="str">
        <f>IFERROR(VLOOKUP(F3725,New_Glyph!E:G,3,0),VLOOKUP(F3725,CID_MAP!A:D,4,0))</f>
        <v>uni84C0-JP</v>
      </c>
    </row>
    <row r="3726" spans="1:7" ht="25.05" customHeight="1" x14ac:dyDescent="0.7">
      <c r="A3726" s="6" t="s">
        <v>69161</v>
      </c>
      <c r="B3726" s="3" t="s">
        <v>66341</v>
      </c>
      <c r="C3726" s="3" t="str">
        <f t="shared" si="56"/>
        <v>蓁</v>
      </c>
      <c r="D3726" s="3" t="s">
        <v>65957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34736</v>
      </c>
      <c r="G3726" s="3" t="str">
        <f>IFERROR(VLOOKUP(F3726,New_Glyph!E:G,3,0),VLOOKUP(F3726,CID_MAP!A:D,4,0))</f>
        <v>uni84C1-JP</v>
      </c>
    </row>
    <row r="3727" spans="1:7" ht="25.05" customHeight="1" x14ac:dyDescent="0.7">
      <c r="A3727" s="6" t="s">
        <v>69162</v>
      </c>
      <c r="B3727" s="3" t="s">
        <v>66341</v>
      </c>
      <c r="C3727" s="3" t="str">
        <f t="shared" si="56"/>
        <v>蓂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34740</v>
      </c>
      <c r="G3727" s="3" t="str">
        <f>IFERROR(VLOOKUP(F3727,New_Glyph!E:G,3,0),VLOOKUP(F3727,CID_MAP!A:D,4,0))</f>
        <v>uni84C2-JP</v>
      </c>
    </row>
    <row r="3728" spans="1:7" ht="25.05" customHeight="1" x14ac:dyDescent="0.7">
      <c r="A3728" s="6" t="s">
        <v>69163</v>
      </c>
      <c r="B3728" s="3" t="s">
        <v>66341</v>
      </c>
      <c r="C3728" s="3" t="str">
        <f t="shared" si="56"/>
        <v>蓄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34744</v>
      </c>
      <c r="G3728" s="3" t="str">
        <f>IFERROR(VLOOKUP(F3728,New_Glyph!E:G,3,0),VLOOKUP(F3728,CID_MAP!A:D,4,0))</f>
        <v>uni84C4-JP</v>
      </c>
    </row>
    <row r="3729" spans="1:7" ht="25.05" customHeight="1" x14ac:dyDescent="0.7">
      <c r="A3729" s="6" t="s">
        <v>69164</v>
      </c>
      <c r="B3729" s="3" t="s">
        <v>66341</v>
      </c>
      <c r="C3729" s="3" t="str">
        <f t="shared" si="56"/>
        <v>蓆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34750</v>
      </c>
      <c r="G3729" s="3" t="str">
        <f>IFERROR(VLOOKUP(F3729,New_Glyph!E:G,3,0),VLOOKUP(F3729,CID_MAP!A:D,4,0))</f>
        <v>uni84C6-JP</v>
      </c>
    </row>
    <row r="3730" spans="1:7" ht="25.05" customHeight="1" x14ac:dyDescent="0.7">
      <c r="A3730" s="6" t="s">
        <v>69165</v>
      </c>
      <c r="B3730" s="3" t="s">
        <v>66341</v>
      </c>
      <c r="C3730" s="3" t="str">
        <f t="shared" si="56"/>
        <v>蓇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34753</v>
      </c>
      <c r="G3730" s="3" t="str">
        <f>IFERROR(VLOOKUP(F3730,New_Glyph!E:G,3,0),VLOOKUP(F3730,CID_MAP!A:D,4,0))</f>
        <v>uni84C7-JP</v>
      </c>
    </row>
    <row r="3731" spans="1:7" ht="25.05" customHeight="1" x14ac:dyDescent="0.7">
      <c r="A3731" s="6" t="s">
        <v>69166</v>
      </c>
      <c r="B3731" s="3" t="s">
        <v>66341</v>
      </c>
      <c r="C3731" s="3" t="str">
        <f t="shared" si="56"/>
        <v>蓈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34757</v>
      </c>
      <c r="G3731" s="3" t="str">
        <f>IFERROR(VLOOKUP(F3731,New_Glyph!E:G,3,0),VLOOKUP(F3731,CID_MAP!A:D,4,0))</f>
        <v>uni84C8-JP</v>
      </c>
    </row>
    <row r="3732" spans="1:7" ht="25.05" customHeight="1" x14ac:dyDescent="0.7">
      <c r="A3732" s="6" t="s">
        <v>69167</v>
      </c>
      <c r="B3732" s="3" t="s">
        <v>66341</v>
      </c>
      <c r="C3732" s="3" t="str">
        <f t="shared" si="56"/>
        <v>蓉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34759</v>
      </c>
      <c r="G3732" s="3" t="str">
        <f>IFERROR(VLOOKUP(F3732,New_Glyph!E:G,3,0),VLOOKUP(F3732,CID_MAP!A:D,4,0))</f>
        <v>uni84C9-JP</v>
      </c>
    </row>
    <row r="3733" spans="1:7" ht="25.05" customHeight="1" x14ac:dyDescent="0.7">
      <c r="A3733" s="6" t="s">
        <v>69168</v>
      </c>
      <c r="B3733" s="3" t="s">
        <v>66341</v>
      </c>
      <c r="C3733" s="3" t="str">
        <f t="shared" si="56"/>
        <v>蓊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34762</v>
      </c>
      <c r="G3733" s="3" t="str">
        <f>IFERROR(VLOOKUP(F3733,New_Glyph!E:G,3,0),VLOOKUP(F3733,CID_MAP!A:D,4,0))</f>
        <v>uni84CA-JP</v>
      </c>
    </row>
    <row r="3734" spans="1:7" ht="25.05" customHeight="1" x14ac:dyDescent="0.7">
      <c r="A3734" s="6" t="s">
        <v>69169</v>
      </c>
      <c r="B3734" s="3" t="s">
        <v>66341</v>
      </c>
      <c r="C3734" s="3" t="str">
        <f t="shared" si="56"/>
        <v>蓋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34766</v>
      </c>
      <c r="G3734" s="3" t="str">
        <f>IFERROR(VLOOKUP(F3734,New_Glyph!E:G,3,0),VLOOKUP(F3734,CID_MAP!A:D,4,0))</f>
        <v>uni84CB-JP</v>
      </c>
    </row>
    <row r="3735" spans="1:7" ht="25.05" customHeight="1" x14ac:dyDescent="0.7">
      <c r="A3735" s="6" t="s">
        <v>69170</v>
      </c>
      <c r="B3735" s="3" t="s">
        <v>66341</v>
      </c>
      <c r="C3735" s="3" t="str">
        <f t="shared" si="56"/>
        <v>蓌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34769</v>
      </c>
      <c r="G3735" s="3" t="str">
        <f>IFERROR(VLOOKUP(F3735,New_Glyph!E:G,3,0),VLOOKUP(F3735,CID_MAP!A:D,4,0))</f>
        <v>uni84CC-JP</v>
      </c>
    </row>
    <row r="3736" spans="1:7" ht="25.05" customHeight="1" x14ac:dyDescent="0.7">
      <c r="A3736" s="6" t="s">
        <v>69171</v>
      </c>
      <c r="B3736" s="3" t="s">
        <v>66341</v>
      </c>
      <c r="C3736" s="3" t="str">
        <f t="shared" si="56"/>
        <v>蓍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34772</v>
      </c>
      <c r="G3736" s="3" t="str">
        <f>IFERROR(VLOOKUP(F3736,New_Glyph!E:G,3,0),VLOOKUP(F3736,CID_MAP!A:D,4,0))</f>
        <v>uni84CD-JP</v>
      </c>
    </row>
    <row r="3737" spans="1:7" ht="25.05" customHeight="1" x14ac:dyDescent="0.7">
      <c r="A3737" s="6" t="s">
        <v>69172</v>
      </c>
      <c r="B3737" s="3" t="s">
        <v>66341</v>
      </c>
      <c r="C3737" s="3" t="str">
        <f t="shared" si="56"/>
        <v>蓎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34775</v>
      </c>
      <c r="G3737" s="3" t="str">
        <f>IFERROR(VLOOKUP(F3737,New_Glyph!E:G,3,0),VLOOKUP(F3737,CID_MAP!A:D,4,0))</f>
        <v>uni84CE-JP</v>
      </c>
    </row>
    <row r="3738" spans="1:7" ht="25.05" customHeight="1" x14ac:dyDescent="0.7">
      <c r="A3738" s="6" t="s">
        <v>69173</v>
      </c>
      <c r="B3738" s="3" t="s">
        <v>66341</v>
      </c>
      <c r="C3738" s="3" t="str">
        <f t="shared" si="56"/>
        <v>蓏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34778</v>
      </c>
      <c r="G3738" s="3" t="str">
        <f>IFERROR(VLOOKUP(F3738,New_Glyph!E:G,3,0),VLOOKUP(F3738,CID_MAP!A:D,4,0))</f>
        <v>uni84CF-JP</v>
      </c>
    </row>
    <row r="3739" spans="1:7" ht="25.05" customHeight="1" x14ac:dyDescent="0.7">
      <c r="A3739" s="6" t="s">
        <v>69174</v>
      </c>
      <c r="B3739" s="3" t="s">
        <v>66341</v>
      </c>
      <c r="C3739" s="3" t="str">
        <f t="shared" si="56"/>
        <v>蓐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34781</v>
      </c>
      <c r="G3739" s="3" t="str">
        <f>IFERROR(VLOOKUP(F3739,New_Glyph!E:G,3,0),VLOOKUP(F3739,CID_MAP!A:D,4,0))</f>
        <v>uni84D0-JP</v>
      </c>
    </row>
    <row r="3740" spans="1:7" ht="25.05" customHeight="1" x14ac:dyDescent="0.7">
      <c r="A3740" s="6" t="s">
        <v>69175</v>
      </c>
      <c r="B3740" s="3" t="s">
        <v>66341</v>
      </c>
      <c r="C3740" s="3" t="str">
        <f t="shared" si="56"/>
        <v>蓑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34785</v>
      </c>
      <c r="G3740" s="3" t="str">
        <f>IFERROR(VLOOKUP(F3740,New_Glyph!E:G,3,0),VLOOKUP(F3740,CID_MAP!A:D,4,0))</f>
        <v>uni84D1-JP</v>
      </c>
    </row>
    <row r="3741" spans="1:7" ht="25.05" customHeight="1" x14ac:dyDescent="0.7">
      <c r="A3741" s="6" t="s">
        <v>69176</v>
      </c>
      <c r="B3741" s="3" t="s">
        <v>66341</v>
      </c>
      <c r="C3741" s="3" t="str">
        <f t="shared" si="56"/>
        <v>蓓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34790</v>
      </c>
      <c r="G3741" s="3" t="str">
        <f>IFERROR(VLOOKUP(F3741,New_Glyph!E:G,3,0),VLOOKUP(F3741,CID_MAP!A:D,4,0))</f>
        <v>uni84D3-JP</v>
      </c>
    </row>
    <row r="3742" spans="1:7" ht="25.05" customHeight="1" x14ac:dyDescent="0.7">
      <c r="A3742" s="6" t="s">
        <v>69177</v>
      </c>
      <c r="B3742" s="3" t="s">
        <v>66341</v>
      </c>
      <c r="C3742" s="3" t="str">
        <f t="shared" si="56"/>
        <v>蓖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34796</v>
      </c>
      <c r="G3742" s="3" t="str">
        <f>IFERROR(VLOOKUP(F3742,New_Glyph!E:G,3,0),VLOOKUP(F3742,CID_MAP!A:D,4,0))</f>
        <v>uni84D6-JP</v>
      </c>
    </row>
    <row r="3743" spans="1:7" ht="25.05" customHeight="1" x14ac:dyDescent="0.7">
      <c r="A3743" s="6" t="s">
        <v>69178</v>
      </c>
      <c r="B3743" s="3" t="s">
        <v>66341</v>
      </c>
      <c r="C3743" s="3" t="str">
        <f t="shared" si="56"/>
        <v>蓙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34802</v>
      </c>
      <c r="G3743" s="3" t="str">
        <f>IFERROR(VLOOKUP(F3743,New_Glyph!E:G,3,0),VLOOKUP(F3743,CID_MAP!A:D,4,0))</f>
        <v>uni84D9-JP</v>
      </c>
    </row>
    <row r="3744" spans="1:7" ht="25.05" customHeight="1" x14ac:dyDescent="0.7">
      <c r="A3744" s="6" t="s">
        <v>69179</v>
      </c>
      <c r="B3744" s="3" t="s">
        <v>66341</v>
      </c>
      <c r="C3744" s="3" t="str">
        <f t="shared" si="56"/>
        <v>蓚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34804</v>
      </c>
      <c r="G3744" s="3" t="str">
        <f>IFERROR(VLOOKUP(F3744,New_Glyph!E:G,3,0),VLOOKUP(F3744,CID_MAP!A:D,4,0))</f>
        <v>uni84DA-JP</v>
      </c>
    </row>
    <row r="3745" spans="1:7" ht="25.05" customHeight="1" x14ac:dyDescent="0.7">
      <c r="A3745" s="6" t="s">
        <v>69180</v>
      </c>
      <c r="B3745" s="3" t="s">
        <v>66341</v>
      </c>
      <c r="C3745" s="3" t="str">
        <f t="shared" si="56"/>
        <v>蓜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34809</v>
      </c>
      <c r="G3745" s="3" t="str">
        <f>IFERROR(VLOOKUP(F3745,New_Glyph!E:G,3,0),VLOOKUP(F3745,CID_MAP!A:D,4,0))</f>
        <v>uni84DC-JP</v>
      </c>
    </row>
    <row r="3746" spans="1:7" ht="25.05" customHeight="1" x14ac:dyDescent="0.7">
      <c r="A3746" s="6" t="s">
        <v>69181</v>
      </c>
      <c r="B3746" s="3" t="s">
        <v>66341</v>
      </c>
      <c r="C3746" s="3" t="str">
        <f t="shared" si="56"/>
        <v>蓧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34824</v>
      </c>
      <c r="G3746" s="3" t="str">
        <f>IFERROR(VLOOKUP(F3746,New_Glyph!E:G,3,0),VLOOKUP(F3746,CID_MAP!A:D,4,0))</f>
        <v>uni84E7-JP</v>
      </c>
    </row>
    <row r="3747" spans="1:7" ht="25.05" customHeight="1" x14ac:dyDescent="0.7">
      <c r="A3747" s="6" t="s">
        <v>69182</v>
      </c>
      <c r="B3747" s="3" t="s">
        <v>66331</v>
      </c>
      <c r="C3747" s="3" t="str">
        <f t="shared" si="56"/>
        <v>蓪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34833</v>
      </c>
      <c r="G3747" s="3" t="str">
        <f>IFERROR(VLOOKUP(F3747,New_Glyph!E:G,3,0),VLOOKUP(F3747,CID_MAP!A:D,4,0))</f>
        <v>uni84EA-JP</v>
      </c>
    </row>
    <row r="3748" spans="1:7" ht="25.05" customHeight="1" x14ac:dyDescent="0.7">
      <c r="A3748" s="6" t="s">
        <v>69183</v>
      </c>
      <c r="B3748" s="3" t="s">
        <v>66331</v>
      </c>
      <c r="C3748" s="3" t="str">
        <f t="shared" si="56"/>
        <v>蓬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61923</v>
      </c>
      <c r="G3748" s="3" t="str">
        <f>IFERROR(VLOOKUP(F3748,New_Glyph!E:G,3,0),VLOOKUP(F3748,CID_MAP!A:D,4,0))</f>
        <v>uni84EC-JP90-JP</v>
      </c>
    </row>
    <row r="3749" spans="1:7" ht="25.05" customHeight="1" x14ac:dyDescent="0.7">
      <c r="A3749" s="6" t="s">
        <v>69183</v>
      </c>
      <c r="B3749" s="3" t="s">
        <v>66328</v>
      </c>
      <c r="C3749" s="3" t="str">
        <f t="shared" si="56"/>
        <v>蓬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34838</v>
      </c>
      <c r="G3749" s="3" t="str">
        <f>IFERROR(VLOOKUP(F3749,New_Glyph!E:G,3,0),VLOOKUP(F3749,CID_MAP!A:D,4,0))</f>
        <v>uni84EC-JP</v>
      </c>
    </row>
    <row r="3750" spans="1:7" ht="25.05" customHeight="1" x14ac:dyDescent="0.7">
      <c r="A3750" s="6" t="s">
        <v>69184</v>
      </c>
      <c r="B3750" s="3" t="s">
        <v>66331</v>
      </c>
      <c r="C3750" s="3" t="str">
        <f t="shared" si="56"/>
        <v>蓮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34843</v>
      </c>
      <c r="G3750" s="3" t="str">
        <f>IFERROR(VLOOKUP(F3750,New_Glyph!E:G,3,0),VLOOKUP(F3750,CID_MAP!A:D,4,0))</f>
        <v>uni84EE-JP</v>
      </c>
    </row>
    <row r="3751" spans="1:7" ht="25.05" customHeight="1" x14ac:dyDescent="0.7">
      <c r="A3751" s="6" t="s">
        <v>69184</v>
      </c>
      <c r="B3751" s="3" t="s">
        <v>66329</v>
      </c>
      <c r="C3751" s="3" t="str">
        <f t="shared" si="56"/>
        <v>蓮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58797</v>
      </c>
      <c r="G3751" s="3" t="str">
        <f>IFERROR(VLOOKUP(F3751,New_Glyph!E:G,3,0),VLOOKUP(F3751,CID_MAP!A:D,4,0))</f>
        <v>uniF999-JP</v>
      </c>
    </row>
    <row r="3752" spans="1:7" ht="25.05" customHeight="1" x14ac:dyDescent="0.7">
      <c r="A3752" s="6" t="s">
        <v>69185</v>
      </c>
      <c r="B3752" s="3" t="s">
        <v>66341</v>
      </c>
      <c r="C3752" s="3" t="str">
        <f t="shared" si="56"/>
        <v>蓯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34846</v>
      </c>
      <c r="G3752" s="3" t="str">
        <f>IFERROR(VLOOKUP(F3752,New_Glyph!E:G,3,0),VLOOKUP(F3752,CID_MAP!A:D,4,0))</f>
        <v>uni84EF-JP</v>
      </c>
    </row>
    <row r="3753" spans="1:7" ht="25.05" customHeight="1" x14ac:dyDescent="0.7">
      <c r="A3753" s="6" t="s">
        <v>69186</v>
      </c>
      <c r="B3753" s="3" t="s">
        <v>66341</v>
      </c>
      <c r="C3753" s="3" t="str">
        <f t="shared" si="56"/>
        <v>蓰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34848</v>
      </c>
      <c r="G3753" s="3" t="str">
        <f>IFERROR(VLOOKUP(F3753,New_Glyph!E:G,3,0),VLOOKUP(F3753,CID_MAP!A:D,4,0))</f>
        <v>uni84F0-JP</v>
      </c>
    </row>
    <row r="3754" spans="1:7" ht="25.05" customHeight="1" x14ac:dyDescent="0.7">
      <c r="A3754" s="6" t="s">
        <v>69187</v>
      </c>
      <c r="B3754" s="3" t="s">
        <v>66341</v>
      </c>
      <c r="C3754" s="3" t="str">
        <f t="shared" si="56"/>
        <v>蓱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34850</v>
      </c>
      <c r="G3754" s="3" t="str">
        <f>IFERROR(VLOOKUP(F3754,New_Glyph!E:G,3,0),VLOOKUP(F3754,CID_MAP!A:D,4,0))</f>
        <v>uni84F1-JP</v>
      </c>
    </row>
    <row r="3755" spans="1:7" ht="25.05" customHeight="1" x14ac:dyDescent="0.7">
      <c r="A3755" s="6" t="s">
        <v>69188</v>
      </c>
      <c r="B3755" s="3" t="s">
        <v>66341</v>
      </c>
      <c r="C3755" s="3" t="str">
        <f t="shared" si="56"/>
        <v>蓲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34853</v>
      </c>
      <c r="G3755" s="3" t="str">
        <f>IFERROR(VLOOKUP(F3755,New_Glyph!E:G,3,0),VLOOKUP(F3755,CID_MAP!A:D,4,0))</f>
        <v>uni84F2-JP</v>
      </c>
    </row>
    <row r="3756" spans="1:7" ht="25.05" customHeight="1" x14ac:dyDescent="0.7">
      <c r="A3756" s="6" t="s">
        <v>69189</v>
      </c>
      <c r="B3756" s="3" t="s">
        <v>66331</v>
      </c>
      <c r="C3756" s="3" t="str">
        <f t="shared" si="56"/>
        <v>蓴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34858</v>
      </c>
      <c r="G3756" s="3" t="str">
        <f>IFERROR(VLOOKUP(F3756,New_Glyph!E:G,3,0),VLOOKUP(F3756,CID_MAP!A:D,4,0))</f>
        <v>uni84F4-JP</v>
      </c>
    </row>
    <row r="3757" spans="1:7" ht="25.05" customHeight="1" x14ac:dyDescent="0.7">
      <c r="A3757" s="6" t="s">
        <v>69189</v>
      </c>
      <c r="B3757" s="3" t="s">
        <v>66329</v>
      </c>
      <c r="C3757" s="3" t="str">
        <f t="shared" si="56"/>
        <v>蓴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62638</v>
      </c>
      <c r="G3757" s="3" t="str">
        <f>IFERROR(VLOOKUP(F3757,New_Glyph!E:G,3,0),VLOOKUP(F3757,CID_MAP!A:D,4,0))</f>
        <v>uni84F4uE0101-JP</v>
      </c>
    </row>
    <row r="3758" spans="1:7" ht="25.05" customHeight="1" x14ac:dyDescent="0.7">
      <c r="A3758" s="6" t="s">
        <v>69190</v>
      </c>
      <c r="B3758" s="3" t="s">
        <v>66341</v>
      </c>
      <c r="C3758" s="3" t="str">
        <f t="shared" si="56"/>
        <v>蓷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34864</v>
      </c>
      <c r="G3758" s="3" t="str">
        <f>IFERROR(VLOOKUP(F3758,New_Glyph!E:G,3,0),VLOOKUP(F3758,CID_MAP!A:D,4,0))</f>
        <v>uni84F7-JP</v>
      </c>
    </row>
    <row r="3759" spans="1:7" ht="25.05" customHeight="1" x14ac:dyDescent="0.7">
      <c r="A3759" s="6" t="s">
        <v>69191</v>
      </c>
      <c r="B3759" s="3" t="s">
        <v>66341</v>
      </c>
      <c r="C3759" s="3" t="str">
        <f t="shared" si="56"/>
        <v>蓻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34875</v>
      </c>
      <c r="G3759" s="3" t="str">
        <f>IFERROR(VLOOKUP(F3759,New_Glyph!E:G,3,0),VLOOKUP(F3759,CID_MAP!A:D,4,0))</f>
        <v>uni84FB-JP</v>
      </c>
    </row>
    <row r="3760" spans="1:7" ht="25.05" customHeight="1" x14ac:dyDescent="0.7">
      <c r="A3760" s="6" t="s">
        <v>69192</v>
      </c>
      <c r="B3760" s="3" t="s">
        <v>66341</v>
      </c>
      <c r="C3760" s="3" t="str">
        <f t="shared" ref="C3760:C3823" si="57">_xlfn.UNICHAR(HEX2DEC(A3760))</f>
        <v>蓼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34878</v>
      </c>
      <c r="G3760" s="3" t="str">
        <f>IFERROR(VLOOKUP(F3760,New_Glyph!E:G,3,0),VLOOKUP(F3760,CID_MAP!A:D,4,0))</f>
        <v>uni84FC-JP</v>
      </c>
    </row>
    <row r="3761" spans="1:7" ht="25.05" customHeight="1" x14ac:dyDescent="0.7">
      <c r="A3761" s="6" t="s">
        <v>69193</v>
      </c>
      <c r="B3761" s="3" t="s">
        <v>66341</v>
      </c>
      <c r="C3761" s="3" t="str">
        <f t="shared" si="57"/>
        <v>蓽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34881</v>
      </c>
      <c r="G3761" s="3" t="str">
        <f>IFERROR(VLOOKUP(F3761,New_Glyph!E:G,3,0),VLOOKUP(F3761,CID_MAP!A:D,4,0))</f>
        <v>uni84FD-JP</v>
      </c>
    </row>
    <row r="3762" spans="1:7" ht="25.05" customHeight="1" x14ac:dyDescent="0.7">
      <c r="A3762" s="6" t="s">
        <v>69194</v>
      </c>
      <c r="B3762" s="3" t="s">
        <v>66341</v>
      </c>
      <c r="C3762" s="3" t="str">
        <f t="shared" si="57"/>
        <v>蓿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34886</v>
      </c>
      <c r="G3762" s="3" t="str">
        <f>IFERROR(VLOOKUP(F3762,New_Glyph!E:G,3,0),VLOOKUP(F3762,CID_MAP!A:D,4,0))</f>
        <v>uni84FF-JP</v>
      </c>
    </row>
    <row r="3763" spans="1:7" ht="25.05" customHeight="1" x14ac:dyDescent="0.7">
      <c r="A3763" s="6" t="s">
        <v>69195</v>
      </c>
      <c r="B3763" s="3" t="s">
        <v>66341</v>
      </c>
      <c r="C3763" s="3" t="str">
        <f t="shared" si="57"/>
        <v>蔀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34889</v>
      </c>
      <c r="G3763" s="3" t="str">
        <f>IFERROR(VLOOKUP(F3763,New_Glyph!E:G,3,0),VLOOKUP(F3763,CID_MAP!A:D,4,0))</f>
        <v>uni8500-JP</v>
      </c>
    </row>
    <row r="3764" spans="1:7" ht="25.05" customHeight="1" x14ac:dyDescent="0.7">
      <c r="A3764" s="6" t="s">
        <v>69196</v>
      </c>
      <c r="B3764" s="3" t="s">
        <v>66341</v>
      </c>
      <c r="C3764" s="3" t="str">
        <f t="shared" si="57"/>
        <v>蔂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34893</v>
      </c>
      <c r="G3764" s="3" t="str">
        <f>IFERROR(VLOOKUP(F3764,New_Glyph!E:G,3,0),VLOOKUP(F3764,CID_MAP!A:D,4,0))</f>
        <v>uni8502-JP</v>
      </c>
    </row>
    <row r="3765" spans="1:7" ht="25.05" customHeight="1" x14ac:dyDescent="0.7">
      <c r="A3765" s="6" t="s">
        <v>69197</v>
      </c>
      <c r="B3765" s="3" t="s">
        <v>66341</v>
      </c>
      <c r="C3765" s="3" t="str">
        <f t="shared" si="57"/>
        <v>蔃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34896</v>
      </c>
      <c r="G3765" s="3" t="str">
        <f>IFERROR(VLOOKUP(F3765,New_Glyph!E:G,3,0),VLOOKUP(F3765,CID_MAP!A:D,4,0))</f>
        <v>uni8503-JP</v>
      </c>
    </row>
    <row r="3766" spans="1:7" ht="25.05" customHeight="1" x14ac:dyDescent="0.7">
      <c r="A3766" s="6" t="s">
        <v>69198</v>
      </c>
      <c r="B3766" s="3" t="s">
        <v>66341</v>
      </c>
      <c r="C3766" s="3" t="str">
        <f t="shared" si="57"/>
        <v>蔆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34903</v>
      </c>
      <c r="G3766" s="3" t="str">
        <f>IFERROR(VLOOKUP(F3766,New_Glyph!E:G,3,0),VLOOKUP(F3766,CID_MAP!A:D,4,0))</f>
        <v>uni8506-JP</v>
      </c>
    </row>
    <row r="3767" spans="1:7" ht="25.05" customHeight="1" x14ac:dyDescent="0.7">
      <c r="A3767" s="6" t="s">
        <v>69199</v>
      </c>
      <c r="B3767" s="3" t="s">
        <v>66341</v>
      </c>
      <c r="C3767" s="3" t="str">
        <f t="shared" si="57"/>
        <v>蔇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34907</v>
      </c>
      <c r="G3767" s="3" t="str">
        <f>IFERROR(VLOOKUP(F3767,New_Glyph!E:G,3,0),VLOOKUP(F3767,CID_MAP!A:D,4,0))</f>
        <v>uni8507-JP</v>
      </c>
    </row>
    <row r="3768" spans="1:7" ht="25.05" customHeight="1" x14ac:dyDescent="0.7">
      <c r="A3768" s="6" t="s">
        <v>69200</v>
      </c>
      <c r="B3768" s="3" t="s">
        <v>66341</v>
      </c>
      <c r="C3768" s="3" t="str">
        <f t="shared" si="57"/>
        <v>蔌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34921</v>
      </c>
      <c r="G3768" s="3" t="str">
        <f>IFERROR(VLOOKUP(F3768,New_Glyph!E:G,3,0),VLOOKUP(F3768,CID_MAP!A:D,4,0))</f>
        <v>uni850C-JP</v>
      </c>
    </row>
    <row r="3769" spans="1:7" ht="25.05" customHeight="1" x14ac:dyDescent="0.7">
      <c r="A3769" s="6" t="s">
        <v>69201</v>
      </c>
      <c r="B3769" s="3" t="s">
        <v>66341</v>
      </c>
      <c r="C3769" s="3" t="str">
        <f t="shared" si="57"/>
        <v>蔎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34927</v>
      </c>
      <c r="G3769" s="3" t="str">
        <f>IFERROR(VLOOKUP(F3769,New_Glyph!E:G,3,0),VLOOKUP(F3769,CID_MAP!A:D,4,0))</f>
        <v>uni850E-JP</v>
      </c>
    </row>
    <row r="3770" spans="1:7" ht="25.05" customHeight="1" x14ac:dyDescent="0.7">
      <c r="A3770" s="6" t="s">
        <v>69202</v>
      </c>
      <c r="B3770" s="3" t="s">
        <v>66341</v>
      </c>
      <c r="C3770" s="3" t="str">
        <f t="shared" si="57"/>
        <v>蔐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34933</v>
      </c>
      <c r="G3770" s="3" t="str">
        <f>IFERROR(VLOOKUP(F3770,New_Glyph!E:G,3,0),VLOOKUP(F3770,CID_MAP!A:D,4,0))</f>
        <v>uni8510-JP</v>
      </c>
    </row>
    <row r="3771" spans="1:7" ht="25.05" customHeight="1" x14ac:dyDescent="0.7">
      <c r="A3771" s="6" t="s">
        <v>69203</v>
      </c>
      <c r="B3771" s="3" t="s">
        <v>66331</v>
      </c>
      <c r="C3771" s="3" t="str">
        <f t="shared" si="57"/>
        <v>蔑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61924</v>
      </c>
      <c r="G3771" s="3" t="str">
        <f>IFERROR(VLOOKUP(F3771,New_Glyph!E:G,3,0),VLOOKUP(F3771,CID_MAP!A:D,4,0))</f>
        <v>uni8511-JP90-JP</v>
      </c>
    </row>
    <row r="3772" spans="1:7" ht="25.05" customHeight="1" x14ac:dyDescent="0.7">
      <c r="A3772" s="6" t="s">
        <v>69203</v>
      </c>
      <c r="B3772" s="3" t="s">
        <v>66327</v>
      </c>
      <c r="C3772" s="3" t="str">
        <f t="shared" si="57"/>
        <v>蔑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34936</v>
      </c>
      <c r="G3772" s="3" t="str">
        <f>IFERROR(VLOOKUP(F3772,New_Glyph!E:G,3,0),VLOOKUP(F3772,CID_MAP!A:D,4,0))</f>
        <v>uni8511-JP</v>
      </c>
    </row>
    <row r="3773" spans="1:7" ht="25.05" customHeight="1" x14ac:dyDescent="0.7">
      <c r="A3773" s="6" t="s">
        <v>69204</v>
      </c>
      <c r="B3773" s="3" t="s">
        <v>66341</v>
      </c>
      <c r="C3773" s="3" t="str">
        <f t="shared" si="57"/>
        <v>蔓</v>
      </c>
      <c r="D3773" s="3" t="s">
        <v>65957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34940</v>
      </c>
      <c r="G3773" s="3" t="str">
        <f>IFERROR(VLOOKUP(F3773,New_Glyph!E:G,3,0),VLOOKUP(F3773,CID_MAP!A:D,4,0))</f>
        <v>uni8513-CN</v>
      </c>
    </row>
    <row r="3774" spans="1:7" ht="25.05" customHeight="1" x14ac:dyDescent="0.7">
      <c r="A3774" s="6" t="s">
        <v>69204</v>
      </c>
      <c r="B3774" s="3" t="s">
        <v>66329</v>
      </c>
      <c r="C3774" s="3" t="str">
        <f t="shared" si="57"/>
        <v>蔓</v>
      </c>
      <c r="D3774" s="3" t="s">
        <v>65957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34940</v>
      </c>
      <c r="G3774" s="3" t="str">
        <f>IFERROR(VLOOKUP(F3774,New_Glyph!E:G,3,0),VLOOKUP(F3774,CID_MAP!A:D,4,0))</f>
        <v>uni8513-CN</v>
      </c>
    </row>
    <row r="3775" spans="1:7" ht="25.05" customHeight="1" x14ac:dyDescent="0.7">
      <c r="A3775" s="6" t="s">
        <v>69205</v>
      </c>
      <c r="B3775" s="3" t="s">
        <v>66341</v>
      </c>
      <c r="C3775" s="3" t="str">
        <f t="shared" si="57"/>
        <v>蔔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34942</v>
      </c>
      <c r="G3775" s="3" t="str">
        <f>IFERROR(VLOOKUP(F3775,New_Glyph!E:G,3,0),VLOOKUP(F3775,CID_MAP!A:D,4,0))</f>
        <v>uni8514-JP</v>
      </c>
    </row>
    <row r="3776" spans="1:7" ht="25.05" customHeight="1" x14ac:dyDescent="0.7">
      <c r="A3776" s="6" t="s">
        <v>69206</v>
      </c>
      <c r="B3776" s="3" t="s">
        <v>66341</v>
      </c>
      <c r="C3776" s="3" t="str">
        <f t="shared" si="57"/>
        <v>蔕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34944</v>
      </c>
      <c r="G3776" s="3" t="str">
        <f>IFERROR(VLOOKUP(F3776,New_Glyph!E:G,3,0),VLOOKUP(F3776,CID_MAP!A:D,4,0))</f>
        <v>uni8515-JP</v>
      </c>
    </row>
    <row r="3777" spans="1:7" ht="25.05" customHeight="1" x14ac:dyDescent="0.7">
      <c r="A3777" s="6" t="s">
        <v>69207</v>
      </c>
      <c r="B3777" s="3" t="s">
        <v>66331</v>
      </c>
      <c r="C3777" s="3" t="str">
        <f t="shared" si="57"/>
        <v>蔗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34948</v>
      </c>
      <c r="G3777" s="3" t="str">
        <f>IFERROR(VLOOKUP(F3777,New_Glyph!E:G,3,0),VLOOKUP(F3777,CID_MAP!A:D,4,0))</f>
        <v>uni8517-JP</v>
      </c>
    </row>
    <row r="3778" spans="1:7" ht="25.05" customHeight="1" x14ac:dyDescent="0.7">
      <c r="A3778" s="6" t="s">
        <v>69207</v>
      </c>
      <c r="B3778" s="3" t="s">
        <v>66328</v>
      </c>
      <c r="C3778" s="3" t="str">
        <f t="shared" si="57"/>
        <v>蔗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62639</v>
      </c>
      <c r="G3778" s="3" t="str">
        <f>IFERROR(VLOOKUP(F3778,New_Glyph!E:G,3,0),VLOOKUP(F3778,CID_MAP!A:D,4,0))</f>
        <v>uni8517uE0101-JP</v>
      </c>
    </row>
    <row r="3779" spans="1:7" ht="25.05" customHeight="1" x14ac:dyDescent="0.7">
      <c r="A3779" s="6" t="s">
        <v>69208</v>
      </c>
      <c r="B3779" s="3" t="s">
        <v>66341</v>
      </c>
      <c r="C3779" s="3" t="str">
        <f t="shared" si="57"/>
        <v>蔘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34951</v>
      </c>
      <c r="G3779" s="3" t="str">
        <f>IFERROR(VLOOKUP(F3779,New_Glyph!E:G,3,0),VLOOKUP(F3779,CID_MAP!A:D,4,0))</f>
        <v>uni8518-JP</v>
      </c>
    </row>
    <row r="3780" spans="1:7" ht="25.05" customHeight="1" x14ac:dyDescent="0.7">
      <c r="A3780" s="6" t="s">
        <v>69209</v>
      </c>
      <c r="B3780" s="3" t="s">
        <v>66341</v>
      </c>
      <c r="C3780" s="3" t="str">
        <f t="shared" si="57"/>
        <v>蔚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34956</v>
      </c>
      <c r="G3780" s="3" t="str">
        <f>IFERROR(VLOOKUP(F3780,New_Glyph!E:G,3,0),VLOOKUP(F3780,CID_MAP!A:D,4,0))</f>
        <v>uni851A-JP</v>
      </c>
    </row>
    <row r="3781" spans="1:7" ht="25.05" customHeight="1" x14ac:dyDescent="0.7">
      <c r="A3781" s="6" t="s">
        <v>69210</v>
      </c>
      <c r="B3781" s="3" t="s">
        <v>66341</v>
      </c>
      <c r="C3781" s="3" t="str">
        <f t="shared" si="57"/>
        <v>蔛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34959</v>
      </c>
      <c r="G3781" s="3" t="str">
        <f>IFERROR(VLOOKUP(F3781,New_Glyph!E:G,3,0),VLOOKUP(F3781,CID_MAP!A:D,4,0))</f>
        <v>uni851B-JP</v>
      </c>
    </row>
    <row r="3782" spans="1:7" ht="25.05" customHeight="1" x14ac:dyDescent="0.7">
      <c r="A3782" s="6" t="s">
        <v>69211</v>
      </c>
      <c r="B3782" s="3" t="s">
        <v>66341</v>
      </c>
      <c r="C3782" s="3" t="str">
        <f t="shared" si="57"/>
        <v>蔜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34961</v>
      </c>
      <c r="G3782" s="3" t="str">
        <f>IFERROR(VLOOKUP(F3782,New_Glyph!E:G,3,0),VLOOKUP(F3782,CID_MAP!A:D,4,0))</f>
        <v>uni851C-JP</v>
      </c>
    </row>
    <row r="3783" spans="1:7" ht="25.05" customHeight="1" x14ac:dyDescent="0.7">
      <c r="A3783" s="6" t="s">
        <v>69212</v>
      </c>
      <c r="B3783" s="3" t="s">
        <v>66341</v>
      </c>
      <c r="C3783" s="3" t="str">
        <f t="shared" si="57"/>
        <v>蔞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34967</v>
      </c>
      <c r="G3783" s="3" t="str">
        <f>IFERROR(VLOOKUP(F3783,New_Glyph!E:G,3,0),VLOOKUP(F3783,CID_MAP!A:D,4,0))</f>
        <v>uni851E-JP</v>
      </c>
    </row>
    <row r="3784" spans="1:7" ht="25.05" customHeight="1" x14ac:dyDescent="0.7">
      <c r="A3784" s="6" t="s">
        <v>69213</v>
      </c>
      <c r="B3784" s="3" t="s">
        <v>66341</v>
      </c>
      <c r="C3784" s="3" t="str">
        <f t="shared" si="57"/>
        <v>蔟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34971</v>
      </c>
      <c r="G3784" s="3" t="str">
        <f>IFERROR(VLOOKUP(F3784,New_Glyph!E:G,3,0),VLOOKUP(F3784,CID_MAP!A:D,4,0))</f>
        <v>uni851F-JP</v>
      </c>
    </row>
    <row r="3785" spans="1:7" ht="25.05" customHeight="1" x14ac:dyDescent="0.7">
      <c r="A3785" s="6" t="s">
        <v>69214</v>
      </c>
      <c r="B3785" s="3" t="s">
        <v>66341</v>
      </c>
      <c r="C3785" s="3" t="str">
        <f t="shared" si="57"/>
        <v>蔡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34977</v>
      </c>
      <c r="G3785" s="3" t="str">
        <f>IFERROR(VLOOKUP(F3785,New_Glyph!E:G,3,0),VLOOKUP(F3785,CID_MAP!A:D,4,0))</f>
        <v>uni8521-JP</v>
      </c>
    </row>
    <row r="3786" spans="1:7" ht="25.05" customHeight="1" x14ac:dyDescent="0.7">
      <c r="A3786" s="6" t="s">
        <v>69215</v>
      </c>
      <c r="B3786" s="3" t="s">
        <v>66341</v>
      </c>
      <c r="C3786" s="3" t="str">
        <f t="shared" si="57"/>
        <v>蔢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34981</v>
      </c>
      <c r="G3786" s="3" t="str">
        <f>IFERROR(VLOOKUP(F3786,New_Glyph!E:G,3,0),VLOOKUP(F3786,CID_MAP!A:D,4,0))</f>
        <v>uni8522-JP</v>
      </c>
    </row>
    <row r="3787" spans="1:7" ht="25.05" customHeight="1" x14ac:dyDescent="0.7">
      <c r="A3787" s="6" t="s">
        <v>69216</v>
      </c>
      <c r="B3787" s="3" t="s">
        <v>66341</v>
      </c>
      <c r="C3787" s="3" t="str">
        <f t="shared" si="57"/>
        <v>蔣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34983</v>
      </c>
      <c r="G3787" s="3" t="str">
        <f>IFERROR(VLOOKUP(F3787,New_Glyph!E:G,3,0),VLOOKUP(F3787,CID_MAP!A:D,4,0))</f>
        <v>uni8523-JP</v>
      </c>
    </row>
    <row r="3788" spans="1:7" ht="25.05" customHeight="1" x14ac:dyDescent="0.7">
      <c r="A3788" s="6" t="s">
        <v>69217</v>
      </c>
      <c r="B3788" s="3" t="s">
        <v>66341</v>
      </c>
      <c r="C3788" s="3" t="str">
        <f t="shared" si="57"/>
        <v>蔤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34987</v>
      </c>
      <c r="G3788" s="3" t="str">
        <f>IFERROR(VLOOKUP(F3788,New_Glyph!E:G,3,0),VLOOKUP(F3788,CID_MAP!A:D,4,0))</f>
        <v>uni8524-JP</v>
      </c>
    </row>
    <row r="3789" spans="1:7" ht="25.05" customHeight="1" x14ac:dyDescent="0.7">
      <c r="A3789" s="6" t="s">
        <v>69218</v>
      </c>
      <c r="B3789" s="3" t="s">
        <v>66341</v>
      </c>
      <c r="C3789" s="3" t="str">
        <f t="shared" si="57"/>
        <v>蔥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34990</v>
      </c>
      <c r="G3789" s="3" t="str">
        <f>IFERROR(VLOOKUP(F3789,New_Glyph!E:G,3,0),VLOOKUP(F3789,CID_MAP!A:D,4,0))</f>
        <v>uni8525-JP</v>
      </c>
    </row>
    <row r="3790" spans="1:7" ht="25.05" customHeight="1" x14ac:dyDescent="0.7">
      <c r="A3790" s="6" t="s">
        <v>69219</v>
      </c>
      <c r="B3790" s="3" t="s">
        <v>66341</v>
      </c>
      <c r="C3790" s="3" t="str">
        <f t="shared" si="57"/>
        <v>蔦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34994</v>
      </c>
      <c r="G3790" s="3" t="str">
        <f>IFERROR(VLOOKUP(F3790,New_Glyph!E:G,3,0),VLOOKUP(F3790,CID_MAP!A:D,4,0))</f>
        <v>uni8526-JP</v>
      </c>
    </row>
    <row r="3791" spans="1:7" ht="25.05" customHeight="1" x14ac:dyDescent="0.7">
      <c r="A3791" s="6" t="s">
        <v>69220</v>
      </c>
      <c r="B3791" s="3" t="s">
        <v>66341</v>
      </c>
      <c r="C3791" s="3" t="str">
        <f t="shared" si="57"/>
        <v>蔧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34996</v>
      </c>
      <c r="G3791" s="3" t="str">
        <f>IFERROR(VLOOKUP(F3791,New_Glyph!E:G,3,0),VLOOKUP(F3791,CID_MAP!A:D,4,0))</f>
        <v>uni8527-JP</v>
      </c>
    </row>
    <row r="3792" spans="1:7" ht="25.05" customHeight="1" x14ac:dyDescent="0.7">
      <c r="A3792" s="6" t="s">
        <v>69221</v>
      </c>
      <c r="B3792" s="3" t="s">
        <v>66341</v>
      </c>
      <c r="C3792" s="3" t="str">
        <f t="shared" si="57"/>
        <v>蔪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35004</v>
      </c>
      <c r="G3792" s="3" t="str">
        <f>IFERROR(VLOOKUP(F3792,New_Glyph!E:G,3,0),VLOOKUP(F3792,CID_MAP!A:D,4,0))</f>
        <v>uni852A-JP</v>
      </c>
    </row>
    <row r="3793" spans="1:7" ht="25.05" customHeight="1" x14ac:dyDescent="0.7">
      <c r="A3793" s="6" t="s">
        <v>69222</v>
      </c>
      <c r="B3793" s="3" t="s">
        <v>66341</v>
      </c>
      <c r="C3793" s="3" t="str">
        <f t="shared" si="57"/>
        <v>蔫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35006</v>
      </c>
      <c r="G3793" s="3" t="str">
        <f>IFERROR(VLOOKUP(F3793,New_Glyph!E:G,3,0),VLOOKUP(F3793,CID_MAP!A:D,4,0))</f>
        <v>uni852B-JP</v>
      </c>
    </row>
    <row r="3794" spans="1:7" ht="25.05" customHeight="1" x14ac:dyDescent="0.7">
      <c r="A3794" s="6" t="s">
        <v>69223</v>
      </c>
      <c r="B3794" s="3" t="s">
        <v>66341</v>
      </c>
      <c r="C3794" s="3" t="str">
        <f t="shared" si="57"/>
        <v>蔬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35009</v>
      </c>
      <c r="G3794" s="3" t="str">
        <f>IFERROR(VLOOKUP(F3794,New_Glyph!E:G,3,0),VLOOKUP(F3794,CID_MAP!A:D,4,0))</f>
        <v>uni852C-JP</v>
      </c>
    </row>
    <row r="3795" spans="1:7" ht="25.05" customHeight="1" x14ac:dyDescent="0.7">
      <c r="A3795" s="6" t="s">
        <v>69224</v>
      </c>
      <c r="B3795" s="3" t="s">
        <v>66341</v>
      </c>
      <c r="C3795" s="3" t="str">
        <f t="shared" si="57"/>
        <v>蔭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35013</v>
      </c>
      <c r="G3795" s="3" t="str">
        <f>IFERROR(VLOOKUP(F3795,New_Glyph!E:G,3,0),VLOOKUP(F3795,CID_MAP!A:D,4,0))</f>
        <v>uni852D-JP</v>
      </c>
    </row>
    <row r="3796" spans="1:7" ht="25.05" customHeight="1" x14ac:dyDescent="0.7">
      <c r="A3796" s="6" t="s">
        <v>69225</v>
      </c>
      <c r="B3796" s="3" t="s">
        <v>66341</v>
      </c>
      <c r="C3796" s="3" t="str">
        <f t="shared" si="57"/>
        <v>蔯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35018</v>
      </c>
      <c r="G3796" s="3" t="str">
        <f>IFERROR(VLOOKUP(F3796,New_Glyph!E:G,3,0),VLOOKUP(F3796,CID_MAP!A:D,4,0))</f>
        <v>uni852F-JP</v>
      </c>
    </row>
    <row r="3797" spans="1:7" ht="25.05" customHeight="1" x14ac:dyDescent="0.7">
      <c r="A3797" s="6" t="s">
        <v>69226</v>
      </c>
      <c r="B3797" s="3" t="s">
        <v>66341</v>
      </c>
      <c r="C3797" s="3" t="str">
        <f t="shared" si="57"/>
        <v>蔲</v>
      </c>
      <c r="D3797" s="3" t="s">
        <v>65957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35026</v>
      </c>
      <c r="G3797" s="3" t="str">
        <f>IFERROR(VLOOKUP(F3797,New_Glyph!E:G,3,0),VLOOKUP(F3797,CID_MAP!A:D,4,0))</f>
        <v>uni8532-JP</v>
      </c>
    </row>
    <row r="3798" spans="1:7" ht="25.05" customHeight="1" x14ac:dyDescent="0.7">
      <c r="A3798" s="6" t="s">
        <v>69227</v>
      </c>
      <c r="B3798" s="3" t="s">
        <v>66341</v>
      </c>
      <c r="C3798" s="3" t="str">
        <f t="shared" si="57"/>
        <v>蔳</v>
      </c>
      <c r="D3798" s="3" t="s">
        <v>65957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35028</v>
      </c>
      <c r="G3798" s="3" t="str">
        <f>IFERROR(VLOOKUP(F3798,New_Glyph!E:G,3,0),VLOOKUP(F3798,CID_MAP!A:D,4,0))</f>
        <v>uni8533-JP</v>
      </c>
    </row>
    <row r="3799" spans="1:7" ht="25.05" customHeight="1" x14ac:dyDescent="0.7">
      <c r="A3799" s="6" t="s">
        <v>69228</v>
      </c>
      <c r="B3799" s="3" t="s">
        <v>66341</v>
      </c>
      <c r="C3799" s="3" t="str">
        <f t="shared" si="57"/>
        <v>蔴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35031</v>
      </c>
      <c r="G3799" s="3" t="str">
        <f>IFERROR(VLOOKUP(F3799,New_Glyph!E:G,3,0),VLOOKUP(F3799,CID_MAP!A:D,4,0))</f>
        <v>uni8534-JP</v>
      </c>
    </row>
    <row r="3800" spans="1:7" ht="25.05" customHeight="1" x14ac:dyDescent="0.7">
      <c r="A3800" s="6" t="s">
        <v>69228</v>
      </c>
      <c r="B3800" s="3" t="s">
        <v>66329</v>
      </c>
      <c r="C3800" s="3" t="str">
        <f t="shared" si="57"/>
        <v>蔴</v>
      </c>
      <c r="D3800" s="3" t="s">
        <v>66535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35031</v>
      </c>
      <c r="G3800" s="3" t="str">
        <f>IFERROR(VLOOKUP(F3800,New_Glyph!E:G,3,0),VLOOKUP(F3800,CID_MAP!A:D,4,0))</f>
        <v>uni8534-JP</v>
      </c>
    </row>
    <row r="3801" spans="1:7" ht="25.05" customHeight="1" x14ac:dyDescent="0.7">
      <c r="A3801" s="6" t="s">
        <v>69229</v>
      </c>
      <c r="B3801" s="3" t="s">
        <v>66341</v>
      </c>
      <c r="C3801" s="3" t="str">
        <f t="shared" si="57"/>
        <v>蔵</v>
      </c>
      <c r="D3801" s="3" t="s">
        <v>66339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35034</v>
      </c>
      <c r="G3801" s="3" t="str">
        <f>IFERROR(VLOOKUP(F3801,New_Glyph!E:G,3,0),VLOOKUP(F3801,CID_MAP!A:D,4,0))</f>
        <v>uni8535-JP</v>
      </c>
    </row>
    <row r="3802" spans="1:7" ht="25.05" customHeight="1" x14ac:dyDescent="0.7">
      <c r="A3802" s="6" t="s">
        <v>69230</v>
      </c>
      <c r="B3802" s="3" t="s">
        <v>66341</v>
      </c>
      <c r="C3802" s="3" t="str">
        <f t="shared" si="57"/>
        <v>蔶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35036</v>
      </c>
      <c r="G3802" s="3" t="str">
        <f>IFERROR(VLOOKUP(F3802,New_Glyph!E:G,3,0),VLOOKUP(F3802,CID_MAP!A:D,4,0))</f>
        <v>uni8536-JP</v>
      </c>
    </row>
    <row r="3803" spans="1:7" ht="25.05" customHeight="1" x14ac:dyDescent="0.7">
      <c r="A3803" s="6" t="s">
        <v>69231</v>
      </c>
      <c r="B3803" s="3" t="s">
        <v>66328</v>
      </c>
      <c r="C3803" s="3" t="str">
        <f t="shared" si="57"/>
        <v>蔽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61925</v>
      </c>
      <c r="G3803" s="3" t="str">
        <f>IFERROR(VLOOKUP(F3803,New_Glyph!E:G,3,0),VLOOKUP(F3803,CID_MAP!A:D,4,0))</f>
        <v>uni853D-JP90-JP</v>
      </c>
    </row>
    <row r="3804" spans="1:7" ht="25.05" customHeight="1" x14ac:dyDescent="0.7">
      <c r="A3804" s="6" t="s">
        <v>69231</v>
      </c>
      <c r="B3804" s="3" t="s">
        <v>66329</v>
      </c>
      <c r="C3804" s="3" t="str">
        <f t="shared" si="57"/>
        <v>蔽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35045</v>
      </c>
      <c r="G3804" s="3" t="str">
        <f>IFERROR(VLOOKUP(F3804,New_Glyph!E:G,3,0),VLOOKUP(F3804,CID_MAP!A:D,4,0))</f>
        <v>uni853D-JP</v>
      </c>
    </row>
    <row r="3805" spans="1:7" ht="25.05" customHeight="1" x14ac:dyDescent="0.7">
      <c r="A3805" s="6" t="s">
        <v>69232</v>
      </c>
      <c r="B3805" s="3" t="s">
        <v>66341</v>
      </c>
      <c r="C3805" s="3" t="str">
        <f t="shared" si="57"/>
        <v>蔾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35047</v>
      </c>
      <c r="G3805" s="3" t="str">
        <f>IFERROR(VLOOKUP(F3805,New_Glyph!E:G,3,0),VLOOKUP(F3805,CID_MAP!A:D,4,0))</f>
        <v>uni853E-JP</v>
      </c>
    </row>
    <row r="3806" spans="1:7" ht="25.05" customHeight="1" x14ac:dyDescent="0.7">
      <c r="A3806" s="6" t="s">
        <v>69233</v>
      </c>
      <c r="B3806" s="3" t="s">
        <v>66341</v>
      </c>
      <c r="C3806" s="3" t="str">
        <f t="shared" si="57"/>
        <v>蔿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35050</v>
      </c>
      <c r="G3806" s="3" t="str">
        <f>IFERROR(VLOOKUP(F3806,New_Glyph!E:G,3,0),VLOOKUP(F3806,CID_MAP!A:D,4,0))</f>
        <v>uni853F-JP</v>
      </c>
    </row>
    <row r="3807" spans="1:7" ht="25.05" customHeight="1" x14ac:dyDescent="0.7">
      <c r="A3807" s="6" t="s">
        <v>69234</v>
      </c>
      <c r="B3807" s="3" t="s">
        <v>66341</v>
      </c>
      <c r="C3807" s="3" t="str">
        <f t="shared" si="57"/>
        <v>蕀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35052</v>
      </c>
      <c r="G3807" s="3" t="str">
        <f>IFERROR(VLOOKUP(F3807,New_Glyph!E:G,3,0),VLOOKUP(F3807,CID_MAP!A:D,4,0))</f>
        <v>uni8540-JP</v>
      </c>
    </row>
    <row r="3808" spans="1:7" ht="25.05" customHeight="1" x14ac:dyDescent="0.7">
      <c r="A3808" s="6" t="s">
        <v>69235</v>
      </c>
      <c r="B3808" s="3" t="s">
        <v>66341</v>
      </c>
      <c r="C3808" s="3" t="str">
        <f t="shared" si="57"/>
        <v>蕁</v>
      </c>
      <c r="D3808" s="3" t="s">
        <v>65957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35054</v>
      </c>
      <c r="G3808" s="3" t="str">
        <f>IFERROR(VLOOKUP(F3808,New_Glyph!E:G,3,0),VLOOKUP(F3808,CID_MAP!A:D,4,0))</f>
        <v>uni8541-JP</v>
      </c>
    </row>
    <row r="3809" spans="1:7" ht="25.05" customHeight="1" x14ac:dyDescent="0.7">
      <c r="A3809" s="6" t="s">
        <v>69236</v>
      </c>
      <c r="B3809" s="3" t="s">
        <v>66331</v>
      </c>
      <c r="C3809" s="3" t="str">
        <f t="shared" si="57"/>
        <v>蕃</v>
      </c>
      <c r="D3809" s="3" t="s">
        <v>65957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35059</v>
      </c>
      <c r="G3809" s="3" t="str">
        <f>IFERROR(VLOOKUP(F3809,New_Glyph!E:G,3,0),VLOOKUP(F3809,CID_MAP!A:D,4,0))</f>
        <v>uni8543-JP</v>
      </c>
    </row>
    <row r="3810" spans="1:7" ht="25.05" customHeight="1" x14ac:dyDescent="0.7">
      <c r="A3810" s="6" t="s">
        <v>69236</v>
      </c>
      <c r="B3810" s="3" t="s">
        <v>66328</v>
      </c>
      <c r="C3810" s="3" t="str">
        <f t="shared" si="57"/>
        <v>蕃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62641</v>
      </c>
      <c r="G3810" s="3" t="str">
        <f>IFERROR(VLOOKUP(F3810,New_Glyph!E:G,3,0),VLOOKUP(F3810,CID_MAP!A:D,4,0))</f>
        <v>uni8543uE0101-JP</v>
      </c>
    </row>
    <row r="3811" spans="1:7" ht="25.05" customHeight="1" x14ac:dyDescent="0.7">
      <c r="A3811" s="6" t="s">
        <v>69237</v>
      </c>
      <c r="B3811" s="3" t="s">
        <v>66341</v>
      </c>
      <c r="C3811" s="3" t="str">
        <f t="shared" si="57"/>
        <v>蕆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35066</v>
      </c>
      <c r="G3811" s="3" t="str">
        <f>IFERROR(VLOOKUP(F3811,New_Glyph!E:G,3,0),VLOOKUP(F3811,CID_MAP!A:D,4,0))</f>
        <v>uni8546-JP</v>
      </c>
    </row>
    <row r="3812" spans="1:7" ht="25.05" customHeight="1" x14ac:dyDescent="0.7">
      <c r="A3812" s="6" t="s">
        <v>69238</v>
      </c>
      <c r="B3812" s="3" t="s">
        <v>66341</v>
      </c>
      <c r="C3812" s="3" t="str">
        <f t="shared" si="57"/>
        <v>蕈</v>
      </c>
      <c r="D3812" s="3" t="s">
        <v>65957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35070</v>
      </c>
      <c r="G3812" s="3" t="str">
        <f>IFERROR(VLOOKUP(F3812,New_Glyph!E:G,3,0),VLOOKUP(F3812,CID_MAP!A:D,4,0))</f>
        <v>uni8548-JP</v>
      </c>
    </row>
    <row r="3813" spans="1:7" ht="25.05" customHeight="1" x14ac:dyDescent="0.7">
      <c r="A3813" s="6" t="s">
        <v>69239</v>
      </c>
      <c r="B3813" s="3" t="s">
        <v>66341</v>
      </c>
      <c r="C3813" s="3" t="str">
        <f t="shared" si="57"/>
        <v>蕉</v>
      </c>
      <c r="D3813" s="3" t="s">
        <v>65957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35072</v>
      </c>
      <c r="G3813" s="3" t="str">
        <f>IFERROR(VLOOKUP(F3813,New_Glyph!E:G,3,0),VLOOKUP(F3813,CID_MAP!A:D,4,0))</f>
        <v>uni8549-JP</v>
      </c>
    </row>
    <row r="3814" spans="1:7" ht="25.05" customHeight="1" x14ac:dyDescent="0.7">
      <c r="A3814" s="6" t="s">
        <v>69240</v>
      </c>
      <c r="B3814" s="3" t="s">
        <v>66341</v>
      </c>
      <c r="C3814" s="3" t="str">
        <f t="shared" si="57"/>
        <v>蕊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35075</v>
      </c>
      <c r="G3814" s="3" t="str">
        <f>IFERROR(VLOOKUP(F3814,New_Glyph!E:G,3,0),VLOOKUP(F3814,CID_MAP!A:D,4,0))</f>
        <v>uni854A-CN</v>
      </c>
    </row>
    <row r="3815" spans="1:7" ht="25.05" customHeight="1" x14ac:dyDescent="0.7">
      <c r="A3815" s="6" t="s">
        <v>69241</v>
      </c>
      <c r="B3815" s="3" t="s">
        <v>66341</v>
      </c>
      <c r="C3815" s="3" t="str">
        <f t="shared" si="57"/>
        <v>蕋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35077</v>
      </c>
      <c r="G3815" s="3" t="str">
        <f>IFERROR(VLOOKUP(F3815,New_Glyph!E:G,3,0),VLOOKUP(F3815,CID_MAP!A:D,4,0))</f>
        <v>uni854B-JP</v>
      </c>
    </row>
    <row r="3816" spans="1:7" ht="25.05" customHeight="1" x14ac:dyDescent="0.7">
      <c r="A3816" s="6" t="s">
        <v>69242</v>
      </c>
      <c r="B3816" s="3" t="s">
        <v>66341</v>
      </c>
      <c r="C3816" s="3" t="str">
        <f t="shared" si="57"/>
        <v>蕎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35084</v>
      </c>
      <c r="G3816" s="3" t="str">
        <f>IFERROR(VLOOKUP(F3816,New_Glyph!E:G,3,0),VLOOKUP(F3816,CID_MAP!A:D,4,0))</f>
        <v>uni854E-JP</v>
      </c>
    </row>
    <row r="3817" spans="1:7" ht="25.05" customHeight="1" x14ac:dyDescent="0.7">
      <c r="A3817" s="6" t="s">
        <v>69243</v>
      </c>
      <c r="B3817" s="3" t="s">
        <v>66341</v>
      </c>
      <c r="C3817" s="3" t="str">
        <f t="shared" si="57"/>
        <v>蕏</v>
      </c>
      <c r="D3817" s="3" t="s">
        <v>65957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35086</v>
      </c>
      <c r="G3817" s="3" t="str">
        <f>IFERROR(VLOOKUP(F3817,New_Glyph!E:G,3,0),VLOOKUP(F3817,CID_MAP!A:D,4,0))</f>
        <v>uni854F-JP</v>
      </c>
    </row>
    <row r="3818" spans="1:7" ht="25.05" customHeight="1" x14ac:dyDescent="0.7">
      <c r="A3818" s="6" t="s">
        <v>69244</v>
      </c>
      <c r="B3818" s="3" t="s">
        <v>66341</v>
      </c>
      <c r="C3818" s="3" t="str">
        <f t="shared" si="57"/>
        <v>蕐</v>
      </c>
      <c r="D3818" s="3" t="s">
        <v>65957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35088</v>
      </c>
      <c r="G3818" s="3" t="str">
        <f>IFERROR(VLOOKUP(F3818,New_Glyph!E:G,3,0),VLOOKUP(F3818,CID_MAP!A:D,4,0))</f>
        <v>uni8550-JP</v>
      </c>
    </row>
    <row r="3819" spans="1:7" ht="25.05" customHeight="1" x14ac:dyDescent="0.7">
      <c r="A3819" s="6" t="s">
        <v>69245</v>
      </c>
      <c r="B3819" s="3" t="s">
        <v>66331</v>
      </c>
      <c r="C3819" s="3" t="str">
        <f t="shared" si="57"/>
        <v>蕑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35089</v>
      </c>
      <c r="G3819" s="3" t="str">
        <f>IFERROR(VLOOKUP(F3819,New_Glyph!E:G,3,0),VLOOKUP(F3819,CID_MAP!A:D,4,0))</f>
        <v>uni8551-JP</v>
      </c>
    </row>
    <row r="3820" spans="1:7" ht="25.05" customHeight="1" x14ac:dyDescent="0.7">
      <c r="A3820" s="6" t="s">
        <v>69246</v>
      </c>
      <c r="B3820" s="3" t="s">
        <v>66341</v>
      </c>
      <c r="C3820" s="3" t="str">
        <f t="shared" si="57"/>
        <v>蕒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35092</v>
      </c>
      <c r="G3820" s="3" t="str">
        <f>IFERROR(VLOOKUP(F3820,New_Glyph!E:G,3,0),VLOOKUP(F3820,CID_MAP!A:D,4,0))</f>
        <v>uni8552-JP</v>
      </c>
    </row>
    <row r="3821" spans="1:7" ht="25.05" customHeight="1" x14ac:dyDescent="0.7">
      <c r="A3821" s="6" t="s">
        <v>69247</v>
      </c>
      <c r="B3821" s="3" t="s">
        <v>66341</v>
      </c>
      <c r="C3821" s="3" t="str">
        <f t="shared" si="57"/>
        <v>蕓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35094</v>
      </c>
      <c r="G3821" s="3" t="str">
        <f>IFERROR(VLOOKUP(F3821,New_Glyph!E:G,3,0),VLOOKUP(F3821,CID_MAP!A:D,4,0))</f>
        <v>uni8553-JP</v>
      </c>
    </row>
    <row r="3822" spans="1:7" ht="25.05" customHeight="1" x14ac:dyDescent="0.7">
      <c r="A3822" s="6" t="s">
        <v>69248</v>
      </c>
      <c r="B3822" s="3" t="s">
        <v>66331</v>
      </c>
      <c r="C3822" s="3" t="str">
        <f t="shared" si="57"/>
        <v>蕕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35099</v>
      </c>
      <c r="G3822" s="3" t="str">
        <f>IFERROR(VLOOKUP(F3822,New_Glyph!E:G,3,0),VLOOKUP(F3822,CID_MAP!A:D,4,0))</f>
        <v>uni8555-JP</v>
      </c>
    </row>
    <row r="3823" spans="1:7" ht="25.05" customHeight="1" x14ac:dyDescent="0.7">
      <c r="A3823" s="6" t="s">
        <v>69249</v>
      </c>
      <c r="B3823" s="3" t="s">
        <v>66341</v>
      </c>
      <c r="C3823" s="3" t="str">
        <f t="shared" si="57"/>
        <v>蕖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35102</v>
      </c>
      <c r="G3823" s="3" t="str">
        <f>IFERROR(VLOOKUP(F3823,New_Glyph!E:G,3,0),VLOOKUP(F3823,CID_MAP!A:D,4,0))</f>
        <v>uni8556-JP</v>
      </c>
    </row>
    <row r="3824" spans="1:7" ht="25.05" customHeight="1" x14ac:dyDescent="0.7">
      <c r="A3824" s="6" t="s">
        <v>69250</v>
      </c>
      <c r="B3824" s="3" t="s">
        <v>66341</v>
      </c>
      <c r="C3824" s="3" t="str">
        <f t="shared" ref="C3824:C3887" si="58">_xlfn.UNICHAR(HEX2DEC(A3824))</f>
        <v>蕗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35106</v>
      </c>
      <c r="G3824" s="3" t="str">
        <f>IFERROR(VLOOKUP(F3824,New_Glyph!E:G,3,0),VLOOKUP(F3824,CID_MAP!A:D,4,0))</f>
        <v>uni8557-JP</v>
      </c>
    </row>
    <row r="3825" spans="1:7" ht="25.05" customHeight="1" x14ac:dyDescent="0.7">
      <c r="A3825" s="6" t="s">
        <v>69251</v>
      </c>
      <c r="B3825" s="3" t="s">
        <v>66341</v>
      </c>
      <c r="C3825" s="3" t="str">
        <f t="shared" si="58"/>
        <v>蕘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35108</v>
      </c>
      <c r="G3825" s="3" t="str">
        <f>IFERROR(VLOOKUP(F3825,New_Glyph!E:G,3,0),VLOOKUP(F3825,CID_MAP!A:D,4,0))</f>
        <v>uni8558-JP</v>
      </c>
    </row>
    <row r="3826" spans="1:7" ht="25.05" customHeight="1" x14ac:dyDescent="0.7">
      <c r="A3826" s="6" t="s">
        <v>69252</v>
      </c>
      <c r="B3826" s="3" t="s">
        <v>66341</v>
      </c>
      <c r="C3826" s="3" t="str">
        <f t="shared" si="58"/>
        <v>蕙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35110</v>
      </c>
      <c r="G3826" s="3" t="str">
        <f>IFERROR(VLOOKUP(F3826,New_Glyph!E:G,3,0),VLOOKUP(F3826,CID_MAP!A:D,4,0))</f>
        <v>uni8559-CN</v>
      </c>
    </row>
    <row r="3827" spans="1:7" ht="25.05" customHeight="1" x14ac:dyDescent="0.7">
      <c r="A3827" s="6" t="s">
        <v>69253</v>
      </c>
      <c r="B3827" s="3" t="s">
        <v>66341</v>
      </c>
      <c r="C3827" s="3" t="str">
        <f t="shared" si="58"/>
        <v>蕚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35112</v>
      </c>
      <c r="G3827" s="3" t="str">
        <f>IFERROR(VLOOKUP(F3827,New_Glyph!E:G,3,0),VLOOKUP(F3827,CID_MAP!A:D,4,0))</f>
        <v>uni855A-JP</v>
      </c>
    </row>
    <row r="3828" spans="1:7" ht="25.05" customHeight="1" x14ac:dyDescent="0.7">
      <c r="A3828" s="6" t="s">
        <v>69254</v>
      </c>
      <c r="B3828" s="3" t="s">
        <v>66341</v>
      </c>
      <c r="C3828" s="3" t="str">
        <f t="shared" si="58"/>
        <v>蕜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35117</v>
      </c>
      <c r="G3828" s="3" t="str">
        <f>IFERROR(VLOOKUP(F3828,New_Glyph!E:G,3,0),VLOOKUP(F3828,CID_MAP!A:D,4,0))</f>
        <v>uni855C-JP</v>
      </c>
    </row>
    <row r="3829" spans="1:7" ht="25.05" customHeight="1" x14ac:dyDescent="0.7">
      <c r="A3829" s="6" t="s">
        <v>69255</v>
      </c>
      <c r="B3829" s="3" t="s">
        <v>66331</v>
      </c>
      <c r="C3829" s="3" t="str">
        <f t="shared" si="58"/>
        <v>蕝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62644</v>
      </c>
      <c r="G3829" s="3" t="str">
        <f>IFERROR(VLOOKUP(F3829,New_Glyph!E:G,3,0),VLOOKUP(F3829,CID_MAP!A:D,4,0))</f>
        <v>uni855DuE0101-JP</v>
      </c>
    </row>
    <row r="3830" spans="1:7" ht="25.05" customHeight="1" x14ac:dyDescent="0.7">
      <c r="A3830" s="6" t="s">
        <v>69256</v>
      </c>
      <c r="B3830" s="3" t="s">
        <v>66341</v>
      </c>
      <c r="C3830" s="3" t="str">
        <f t="shared" si="58"/>
        <v>蕞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35122</v>
      </c>
      <c r="G3830" s="3" t="str">
        <f>IFERROR(VLOOKUP(F3830,New_Glyph!E:G,3,0),VLOOKUP(F3830,CID_MAP!A:D,4,0))</f>
        <v>uni855E-JP</v>
      </c>
    </row>
    <row r="3831" spans="1:7" ht="25.05" customHeight="1" x14ac:dyDescent="0.7">
      <c r="A3831" s="6" t="s">
        <v>69257</v>
      </c>
      <c r="B3831" s="3" t="s">
        <v>66341</v>
      </c>
      <c r="C3831" s="3" t="str">
        <f t="shared" si="58"/>
        <v>蕟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35125</v>
      </c>
      <c r="G3831" s="3" t="str">
        <f>IFERROR(VLOOKUP(F3831,New_Glyph!E:G,3,0),VLOOKUP(F3831,CID_MAP!A:D,4,0))</f>
        <v>uni855F-JP</v>
      </c>
    </row>
    <row r="3832" spans="1:7" ht="25.05" customHeight="1" x14ac:dyDescent="0.7">
      <c r="A3832" s="6" t="s">
        <v>69258</v>
      </c>
      <c r="B3832" s="3" t="s">
        <v>66341</v>
      </c>
      <c r="C3832" s="3" t="str">
        <f t="shared" si="58"/>
        <v>蕠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35128</v>
      </c>
      <c r="G3832" s="3" t="str">
        <f>IFERROR(VLOOKUP(F3832,New_Glyph!E:G,3,0),VLOOKUP(F3832,CID_MAP!A:D,4,0))</f>
        <v>uni8560-JP</v>
      </c>
    </row>
    <row r="3833" spans="1:7" ht="25.05" customHeight="1" x14ac:dyDescent="0.7">
      <c r="A3833" s="6" t="s">
        <v>69259</v>
      </c>
      <c r="B3833" s="3" t="s">
        <v>66341</v>
      </c>
      <c r="C3833" s="3" t="str">
        <f t="shared" si="58"/>
        <v>蕡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35131</v>
      </c>
      <c r="G3833" s="3" t="str">
        <f>IFERROR(VLOOKUP(F3833,New_Glyph!E:G,3,0),VLOOKUP(F3833,CID_MAP!A:D,4,0))</f>
        <v>uni8561-JP</v>
      </c>
    </row>
    <row r="3834" spans="1:7" ht="25.05" customHeight="1" x14ac:dyDescent="0.7">
      <c r="A3834" s="6" t="s">
        <v>69260</v>
      </c>
      <c r="B3834" s="3" t="s">
        <v>66341</v>
      </c>
      <c r="C3834" s="3" t="str">
        <f t="shared" si="58"/>
        <v>蕢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35133</v>
      </c>
      <c r="G3834" s="3" t="str">
        <f>IFERROR(VLOOKUP(F3834,New_Glyph!E:G,3,0),VLOOKUP(F3834,CID_MAP!A:D,4,0))</f>
        <v>uni8562-JP</v>
      </c>
    </row>
    <row r="3835" spans="1:7" ht="25.05" customHeight="1" x14ac:dyDescent="0.7">
      <c r="A3835" s="6" t="s">
        <v>69261</v>
      </c>
      <c r="B3835" s="3" t="s">
        <v>66331</v>
      </c>
      <c r="C3835" s="3" t="str">
        <f t="shared" si="58"/>
        <v>蕣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35135</v>
      </c>
      <c r="G3835" s="3" t="str">
        <f>IFERROR(VLOOKUP(F3835,New_Glyph!E:G,3,0),VLOOKUP(F3835,CID_MAP!A:D,4,0))</f>
        <v>uni8563-JP</v>
      </c>
    </row>
    <row r="3836" spans="1:7" ht="25.05" customHeight="1" x14ac:dyDescent="0.7">
      <c r="A3836" s="6" t="s">
        <v>69261</v>
      </c>
      <c r="B3836" s="3" t="s">
        <v>66329</v>
      </c>
      <c r="C3836" s="3" t="str">
        <f t="shared" si="58"/>
        <v>蕣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62645</v>
      </c>
      <c r="G3836" s="3" t="str">
        <f>IFERROR(VLOOKUP(F3836,New_Glyph!E:G,3,0),VLOOKUP(F3836,CID_MAP!A:D,4,0))</f>
        <v>uni8563uE0101-JP</v>
      </c>
    </row>
    <row r="3837" spans="1:7" ht="25.05" customHeight="1" x14ac:dyDescent="0.7">
      <c r="A3837" s="6" t="s">
        <v>69262</v>
      </c>
      <c r="B3837" s="3" t="s">
        <v>66341</v>
      </c>
      <c r="C3837" s="3" t="str">
        <f t="shared" si="58"/>
        <v>蕤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35138</v>
      </c>
      <c r="G3837" s="3" t="str">
        <f>IFERROR(VLOOKUP(F3837,New_Glyph!E:G,3,0),VLOOKUP(F3837,CID_MAP!A:D,4,0))</f>
        <v>uni8564-JP</v>
      </c>
    </row>
    <row r="3838" spans="1:7" ht="25.05" customHeight="1" x14ac:dyDescent="0.7">
      <c r="A3838" s="6" t="s">
        <v>69263</v>
      </c>
      <c r="B3838" s="3" t="s">
        <v>66341</v>
      </c>
      <c r="C3838" s="3" t="str">
        <f t="shared" si="58"/>
        <v>蕨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35149</v>
      </c>
      <c r="G3838" s="3" t="str">
        <f>IFERROR(VLOOKUP(F3838,New_Glyph!E:G,3,0),VLOOKUP(F3838,CID_MAP!A:D,4,0))</f>
        <v>uni8568-JP</v>
      </c>
    </row>
    <row r="3839" spans="1:7" ht="25.05" customHeight="1" x14ac:dyDescent="0.7">
      <c r="A3839" s="6" t="s">
        <v>69264</v>
      </c>
      <c r="B3839" s="3" t="s">
        <v>66341</v>
      </c>
      <c r="C3839" s="3" t="str">
        <f t="shared" si="58"/>
        <v>蕩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35152</v>
      </c>
      <c r="G3839" s="3" t="str">
        <f>IFERROR(VLOOKUP(F3839,New_Glyph!E:G,3,0),VLOOKUP(F3839,CID_MAP!A:D,4,0))</f>
        <v>uni8569-JP</v>
      </c>
    </row>
    <row r="3840" spans="1:7" ht="25.05" customHeight="1" x14ac:dyDescent="0.7">
      <c r="A3840" s="6" t="s">
        <v>69265</v>
      </c>
      <c r="B3840" s="3" t="s">
        <v>66341</v>
      </c>
      <c r="C3840" s="3" t="str">
        <f t="shared" si="58"/>
        <v>蕪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35154</v>
      </c>
      <c r="G3840" s="3" t="str">
        <f>IFERROR(VLOOKUP(F3840,New_Glyph!E:G,3,0),VLOOKUP(F3840,CID_MAP!A:D,4,0))</f>
        <v>uni856A-JP</v>
      </c>
    </row>
    <row r="3841" spans="1:7" ht="25.05" customHeight="1" x14ac:dyDescent="0.7">
      <c r="A3841" s="6" t="s">
        <v>69266</v>
      </c>
      <c r="B3841" s="3" t="s">
        <v>66341</v>
      </c>
      <c r="C3841" s="3" t="str">
        <f t="shared" si="58"/>
        <v>蕫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35156</v>
      </c>
      <c r="G3841" s="3" t="str">
        <f>IFERROR(VLOOKUP(F3841,New_Glyph!E:G,3,0),VLOOKUP(F3841,CID_MAP!A:D,4,0))</f>
        <v>uni856B-JP</v>
      </c>
    </row>
    <row r="3842" spans="1:7" ht="25.05" customHeight="1" x14ac:dyDescent="0.7">
      <c r="A3842" s="6" t="s">
        <v>69267</v>
      </c>
      <c r="B3842" s="3" t="s">
        <v>66341</v>
      </c>
      <c r="C3842" s="3" t="str">
        <f t="shared" si="58"/>
        <v>蕭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35161</v>
      </c>
      <c r="G3842" s="3" t="str">
        <f>IFERROR(VLOOKUP(F3842,New_Glyph!E:G,3,0),VLOOKUP(F3842,CID_MAP!A:D,4,0))</f>
        <v>uni856D-JP</v>
      </c>
    </row>
    <row r="3843" spans="1:7" ht="25.05" customHeight="1" x14ac:dyDescent="0.7">
      <c r="A3843" s="6" t="s">
        <v>69268</v>
      </c>
      <c r="B3843" s="3" t="s">
        <v>66341</v>
      </c>
      <c r="C3843" s="3" t="str">
        <f t="shared" si="58"/>
        <v>蕯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35166</v>
      </c>
      <c r="G3843" s="3" t="str">
        <f>IFERROR(VLOOKUP(F3843,New_Glyph!E:G,3,0),VLOOKUP(F3843,CID_MAP!A:D,4,0))</f>
        <v>uni856F-JP</v>
      </c>
    </row>
    <row r="3844" spans="1:7" ht="25.05" customHeight="1" x14ac:dyDescent="0.7">
      <c r="A3844" s="6" t="s">
        <v>69269</v>
      </c>
      <c r="B3844" s="3" t="s">
        <v>66341</v>
      </c>
      <c r="C3844" s="3" t="str">
        <f t="shared" si="58"/>
        <v>蕷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35181</v>
      </c>
      <c r="G3844" s="3" t="str">
        <f>IFERROR(VLOOKUP(F3844,New_Glyph!E:G,3,0),VLOOKUP(F3844,CID_MAP!A:D,4,0))</f>
        <v>uni8577-JP</v>
      </c>
    </row>
    <row r="3845" spans="1:7" ht="25.05" customHeight="1" x14ac:dyDescent="0.7">
      <c r="A3845" s="6" t="s">
        <v>69270</v>
      </c>
      <c r="B3845" s="3" t="s">
        <v>66341</v>
      </c>
      <c r="C3845" s="3" t="str">
        <f t="shared" si="58"/>
        <v>蕹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35186</v>
      </c>
      <c r="G3845" s="3" t="str">
        <f>IFERROR(VLOOKUP(F3845,New_Glyph!E:G,3,0),VLOOKUP(F3845,CID_MAP!A:D,4,0))</f>
        <v>uni8579-JP</v>
      </c>
    </row>
    <row r="3846" spans="1:7" ht="25.05" customHeight="1" x14ac:dyDescent="0.7">
      <c r="A3846" s="6" t="s">
        <v>69271</v>
      </c>
      <c r="B3846" s="3" t="s">
        <v>66341</v>
      </c>
      <c r="C3846" s="3" t="str">
        <f t="shared" si="58"/>
        <v>蕺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35189</v>
      </c>
      <c r="G3846" s="3" t="str">
        <f>IFERROR(VLOOKUP(F3846,New_Glyph!E:G,3,0),VLOOKUP(F3846,CID_MAP!A:D,4,0))</f>
        <v>uni857A-JP</v>
      </c>
    </row>
    <row r="3847" spans="1:7" ht="25.05" customHeight="1" x14ac:dyDescent="0.7">
      <c r="A3847" s="6" t="s">
        <v>69272</v>
      </c>
      <c r="B3847" s="3" t="s">
        <v>66341</v>
      </c>
      <c r="C3847" s="3" t="str">
        <f t="shared" si="58"/>
        <v>蕻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35192</v>
      </c>
      <c r="G3847" s="3" t="str">
        <f>IFERROR(VLOOKUP(F3847,New_Glyph!E:G,3,0),VLOOKUP(F3847,CID_MAP!A:D,4,0))</f>
        <v>uni857B-JP</v>
      </c>
    </row>
    <row r="3848" spans="1:7" ht="25.05" customHeight="1" x14ac:dyDescent="0.7">
      <c r="A3848" s="6" t="s">
        <v>69273</v>
      </c>
      <c r="B3848" s="3" t="s">
        <v>66341</v>
      </c>
      <c r="C3848" s="3" t="str">
        <f t="shared" si="58"/>
        <v>蕽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35197</v>
      </c>
      <c r="G3848" s="3" t="str">
        <f>IFERROR(VLOOKUP(F3848,New_Glyph!E:G,3,0),VLOOKUP(F3848,CID_MAP!A:D,4,0))</f>
        <v>uni857D-JP</v>
      </c>
    </row>
    <row r="3849" spans="1:7" ht="25.05" customHeight="1" x14ac:dyDescent="0.7">
      <c r="A3849" s="6" t="s">
        <v>69274</v>
      </c>
      <c r="B3849" s="3" t="s">
        <v>66341</v>
      </c>
      <c r="C3849" s="3" t="str">
        <f t="shared" si="58"/>
        <v>蕾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35199</v>
      </c>
      <c r="G3849" s="3" t="str">
        <f>IFERROR(VLOOKUP(F3849,New_Glyph!E:G,3,0),VLOOKUP(F3849,CID_MAP!A:D,4,0))</f>
        <v>uni857E-JP</v>
      </c>
    </row>
    <row r="3850" spans="1:7" ht="25.05" customHeight="1" x14ac:dyDescent="0.7">
      <c r="A3850" s="6" t="s">
        <v>69275</v>
      </c>
      <c r="B3850" s="3" t="s">
        <v>66341</v>
      </c>
      <c r="C3850" s="3" t="str">
        <f t="shared" si="58"/>
        <v>蕿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35202</v>
      </c>
      <c r="G3850" s="3" t="str">
        <f>IFERROR(VLOOKUP(F3850,New_Glyph!E:G,3,0),VLOOKUP(F3850,CID_MAP!A:D,4,0))</f>
        <v>uni857F-JP</v>
      </c>
    </row>
    <row r="3851" spans="1:7" ht="25.05" customHeight="1" x14ac:dyDescent="0.7">
      <c r="A3851" s="6" t="s">
        <v>69276</v>
      </c>
      <c r="B3851" s="3" t="s">
        <v>66341</v>
      </c>
      <c r="C3851" s="3" t="str">
        <f t="shared" si="58"/>
        <v>薀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35204</v>
      </c>
      <c r="G3851" s="3" t="str">
        <f>IFERROR(VLOOKUP(F3851,New_Glyph!E:G,3,0),VLOOKUP(F3851,CID_MAP!A:D,4,0))</f>
        <v>uni8580-JP</v>
      </c>
    </row>
    <row r="3852" spans="1:7" ht="25.05" customHeight="1" x14ac:dyDescent="0.7">
      <c r="A3852" s="6" t="s">
        <v>69277</v>
      </c>
      <c r="B3852" s="3" t="s">
        <v>66341</v>
      </c>
      <c r="C3852" s="3" t="str">
        <f t="shared" si="58"/>
        <v>薁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35206</v>
      </c>
      <c r="G3852" s="3" t="str">
        <f>IFERROR(VLOOKUP(F3852,New_Glyph!E:G,3,0),VLOOKUP(F3852,CID_MAP!A:D,4,0))</f>
        <v>uni8581-JP</v>
      </c>
    </row>
    <row r="3853" spans="1:7" ht="25.05" customHeight="1" x14ac:dyDescent="0.7">
      <c r="A3853" s="6" t="s">
        <v>69277</v>
      </c>
      <c r="B3853" s="3" t="s">
        <v>66327</v>
      </c>
      <c r="C3853" s="3" t="str">
        <f t="shared" si="58"/>
        <v>薁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35206</v>
      </c>
      <c r="G3853" s="3" t="str">
        <f>IFERROR(VLOOKUP(F3853,New_Glyph!E:G,3,0),VLOOKUP(F3853,CID_MAP!A:D,4,0))</f>
        <v>uni8581-JP</v>
      </c>
    </row>
    <row r="3854" spans="1:7" ht="25.05" customHeight="1" x14ac:dyDescent="0.7">
      <c r="A3854" s="6" t="s">
        <v>69278</v>
      </c>
      <c r="B3854" s="3" t="s">
        <v>66331</v>
      </c>
      <c r="C3854" s="3" t="str">
        <f t="shared" si="58"/>
        <v>薄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35216</v>
      </c>
      <c r="G3854" s="3" t="str">
        <f>IFERROR(VLOOKUP(F3854,New_Glyph!E:G,3,0),VLOOKUP(F3854,CID_MAP!A:D,4,0))</f>
        <v>uni8584-JP</v>
      </c>
    </row>
    <row r="3855" spans="1:7" ht="25.05" customHeight="1" x14ac:dyDescent="0.7">
      <c r="A3855" s="6" t="s">
        <v>69279</v>
      </c>
      <c r="B3855" s="3" t="s">
        <v>66341</v>
      </c>
      <c r="C3855" s="3" t="str">
        <f t="shared" si="58"/>
        <v>薅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35219</v>
      </c>
      <c r="G3855" s="3" t="str">
        <f>IFERROR(VLOOKUP(F3855,New_Glyph!E:G,3,0),VLOOKUP(F3855,CID_MAP!A:D,4,0))</f>
        <v>uni8585-JP</v>
      </c>
    </row>
    <row r="3856" spans="1:7" ht="25.05" customHeight="1" x14ac:dyDescent="0.7">
      <c r="A3856" s="6" t="s">
        <v>69280</v>
      </c>
      <c r="B3856" s="3" t="s">
        <v>66341</v>
      </c>
      <c r="C3856" s="3" t="str">
        <f t="shared" si="58"/>
        <v>薆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35223</v>
      </c>
      <c r="G3856" s="3" t="str">
        <f>IFERROR(VLOOKUP(F3856,New_Glyph!E:G,3,0),VLOOKUP(F3856,CID_MAP!A:D,4,0))</f>
        <v>uni8586-JP</v>
      </c>
    </row>
    <row r="3857" spans="1:7" ht="25.05" customHeight="1" x14ac:dyDescent="0.7">
      <c r="A3857" s="6" t="s">
        <v>69281</v>
      </c>
      <c r="B3857" s="3" t="s">
        <v>66331</v>
      </c>
      <c r="C3857" s="3" t="str">
        <f t="shared" si="58"/>
        <v>薇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35226</v>
      </c>
      <c r="G3857" s="3" t="str">
        <f>IFERROR(VLOOKUP(F3857,New_Glyph!E:G,3,0),VLOOKUP(F3857,CID_MAP!A:D,4,0))</f>
        <v>uni8587-JP</v>
      </c>
    </row>
    <row r="3858" spans="1:7" ht="25.05" customHeight="1" x14ac:dyDescent="0.7">
      <c r="A3858" s="6" t="s">
        <v>69281</v>
      </c>
      <c r="B3858" s="3" t="s">
        <v>66329</v>
      </c>
      <c r="C3858" s="3" t="str">
        <f t="shared" si="58"/>
        <v>薇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62647</v>
      </c>
      <c r="G3858" s="3" t="str">
        <f>IFERROR(VLOOKUP(F3858,New_Glyph!E:G,3,0),VLOOKUP(F3858,CID_MAP!A:D,4,0))</f>
        <v>uni8587uE0101-JP</v>
      </c>
    </row>
    <row r="3859" spans="1:7" ht="25.05" customHeight="1" x14ac:dyDescent="0.7">
      <c r="A3859" s="6" t="s">
        <v>69282</v>
      </c>
      <c r="B3859" s="3" t="s">
        <v>66341</v>
      </c>
      <c r="C3859" s="3" t="str">
        <f t="shared" si="58"/>
        <v>薈</v>
      </c>
      <c r="D3859" s="3" t="s">
        <v>65957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35229</v>
      </c>
      <c r="G3859" s="3" t="str">
        <f>IFERROR(VLOOKUP(F3859,New_Glyph!E:G,3,0),VLOOKUP(F3859,CID_MAP!A:D,4,0))</f>
        <v>uni8588-JP</v>
      </c>
    </row>
    <row r="3860" spans="1:7" ht="25.05" customHeight="1" x14ac:dyDescent="0.7">
      <c r="A3860" s="6" t="s">
        <v>69283</v>
      </c>
      <c r="B3860" s="3" t="s">
        <v>66341</v>
      </c>
      <c r="C3860" s="3" t="str">
        <f t="shared" si="58"/>
        <v>薊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35235</v>
      </c>
      <c r="G3860" s="3" t="str">
        <f>IFERROR(VLOOKUP(F3860,New_Glyph!E:G,3,0),VLOOKUP(F3860,CID_MAP!A:D,4,0))</f>
        <v>uni858A-JP</v>
      </c>
    </row>
    <row r="3861" spans="1:7" ht="25.05" customHeight="1" x14ac:dyDescent="0.7">
      <c r="A3861" s="6" t="s">
        <v>69284</v>
      </c>
      <c r="B3861" s="3" t="s">
        <v>66341</v>
      </c>
      <c r="C3861" s="3" t="str">
        <f t="shared" si="58"/>
        <v>薋</v>
      </c>
      <c r="D3861" s="3" t="s">
        <v>65957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35237</v>
      </c>
      <c r="G3861" s="3" t="str">
        <f>IFERROR(VLOOKUP(F3861,New_Glyph!E:G,3,0),VLOOKUP(F3861,CID_MAP!A:D,4,0))</f>
        <v>uni858B-JP</v>
      </c>
    </row>
    <row r="3862" spans="1:7" ht="25.05" customHeight="1" x14ac:dyDescent="0.7">
      <c r="A3862" s="6" t="s">
        <v>69285</v>
      </c>
      <c r="B3862" s="3" t="s">
        <v>66341</v>
      </c>
      <c r="C3862" s="3" t="str">
        <f t="shared" si="58"/>
        <v>薌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35241</v>
      </c>
      <c r="G3862" s="3" t="str">
        <f>IFERROR(VLOOKUP(F3862,New_Glyph!E:G,3,0),VLOOKUP(F3862,CID_MAP!A:D,4,0))</f>
        <v>uni858C-JP</v>
      </c>
    </row>
    <row r="3863" spans="1:7" ht="25.05" customHeight="1" x14ac:dyDescent="0.7">
      <c r="A3863" s="6" t="s">
        <v>69286</v>
      </c>
      <c r="B3863" s="3" t="s">
        <v>66341</v>
      </c>
      <c r="C3863" s="3" t="str">
        <f t="shared" si="58"/>
        <v>薏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35249</v>
      </c>
      <c r="G3863" s="3" t="str">
        <f>IFERROR(VLOOKUP(F3863,New_Glyph!E:G,3,0),VLOOKUP(F3863,CID_MAP!A:D,4,0))</f>
        <v>uni858F-JP</v>
      </c>
    </row>
    <row r="3864" spans="1:7" ht="25.05" customHeight="1" x14ac:dyDescent="0.7">
      <c r="A3864" s="6" t="s">
        <v>69287</v>
      </c>
      <c r="B3864" s="3" t="s">
        <v>66341</v>
      </c>
      <c r="C3864" s="3" t="str">
        <f t="shared" si="58"/>
        <v>薐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35252</v>
      </c>
      <c r="G3864" s="3" t="str">
        <f>IFERROR(VLOOKUP(F3864,New_Glyph!E:G,3,0),VLOOKUP(F3864,CID_MAP!A:D,4,0))</f>
        <v>uni8590-JP</v>
      </c>
    </row>
    <row r="3865" spans="1:7" ht="25.05" customHeight="1" x14ac:dyDescent="0.7">
      <c r="A3865" s="6" t="s">
        <v>69288</v>
      </c>
      <c r="B3865" s="3" t="s">
        <v>66341</v>
      </c>
      <c r="C3865" s="3" t="str">
        <f t="shared" si="58"/>
        <v>薑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35256</v>
      </c>
      <c r="G3865" s="3" t="str">
        <f>IFERROR(VLOOKUP(F3865,New_Glyph!E:G,3,0),VLOOKUP(F3865,CID_MAP!A:D,4,0))</f>
        <v>uni8591-JP</v>
      </c>
    </row>
    <row r="3866" spans="1:7" ht="25.05" customHeight="1" x14ac:dyDescent="0.7">
      <c r="A3866" s="6" t="s">
        <v>69289</v>
      </c>
      <c r="B3866" s="3" t="s">
        <v>66341</v>
      </c>
      <c r="C3866" s="3" t="str">
        <f t="shared" si="58"/>
        <v>薓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35259</v>
      </c>
      <c r="G3866" s="3" t="str">
        <f>IFERROR(VLOOKUP(F3866,New_Glyph!E:G,3,0),VLOOKUP(F3866,CID_MAP!A:D,4,0))</f>
        <v>uni8593-JP</v>
      </c>
    </row>
    <row r="3867" spans="1:7" ht="25.05" customHeight="1" x14ac:dyDescent="0.7">
      <c r="A3867" s="6" t="s">
        <v>69290</v>
      </c>
      <c r="B3867" s="3" t="s">
        <v>66341</v>
      </c>
      <c r="C3867" s="3" t="str">
        <f t="shared" si="58"/>
        <v>薔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35262</v>
      </c>
      <c r="G3867" s="3" t="str">
        <f>IFERROR(VLOOKUP(F3867,New_Glyph!E:G,3,0),VLOOKUP(F3867,CID_MAP!A:D,4,0))</f>
        <v>uni8594-JP</v>
      </c>
    </row>
    <row r="3868" spans="1:7" ht="25.05" customHeight="1" x14ac:dyDescent="0.7">
      <c r="A3868" s="6" t="s">
        <v>69291</v>
      </c>
      <c r="B3868" s="3" t="s">
        <v>66341</v>
      </c>
      <c r="C3868" s="3" t="str">
        <f t="shared" si="58"/>
        <v>薗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35270</v>
      </c>
      <c r="G3868" s="3" t="str">
        <f>IFERROR(VLOOKUP(F3868,New_Glyph!E:G,3,0),VLOOKUP(F3868,CID_MAP!A:D,4,0))</f>
        <v>uni8597-JP</v>
      </c>
    </row>
    <row r="3869" spans="1:7" ht="25.05" customHeight="1" x14ac:dyDescent="0.7">
      <c r="A3869" s="6" t="s">
        <v>69292</v>
      </c>
      <c r="B3869" s="3" t="s">
        <v>66341</v>
      </c>
      <c r="C3869" s="3" t="str">
        <f t="shared" si="58"/>
        <v>薘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35273</v>
      </c>
      <c r="G3869" s="3" t="str">
        <f>IFERROR(VLOOKUP(F3869,New_Glyph!E:G,3,0),VLOOKUP(F3869,CID_MAP!A:D,4,0))</f>
        <v>uni8598-JP</v>
      </c>
    </row>
    <row r="3870" spans="1:7" ht="25.05" customHeight="1" x14ac:dyDescent="0.7">
      <c r="A3870" s="6" t="s">
        <v>69293</v>
      </c>
      <c r="B3870" s="3" t="s">
        <v>66341</v>
      </c>
      <c r="C3870" s="3" t="str">
        <f t="shared" si="58"/>
        <v>薙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35276</v>
      </c>
      <c r="G3870" s="3" t="str">
        <f>IFERROR(VLOOKUP(F3870,New_Glyph!E:G,3,0),VLOOKUP(F3870,CID_MAP!A:D,4,0))</f>
        <v>uni8599-JP</v>
      </c>
    </row>
    <row r="3871" spans="1:7" ht="25.05" customHeight="1" x14ac:dyDescent="0.7">
      <c r="A3871" s="6" t="s">
        <v>69294</v>
      </c>
      <c r="B3871" s="3" t="s">
        <v>66341</v>
      </c>
      <c r="C3871" s="3" t="str">
        <f t="shared" si="58"/>
        <v>薛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35281</v>
      </c>
      <c r="G3871" s="3" t="str">
        <f>IFERROR(VLOOKUP(F3871,New_Glyph!E:G,3,0),VLOOKUP(F3871,CID_MAP!A:D,4,0))</f>
        <v>uni859B-JP</v>
      </c>
    </row>
    <row r="3872" spans="1:7" ht="25.05" customHeight="1" x14ac:dyDescent="0.7">
      <c r="A3872" s="6" t="s">
        <v>69295</v>
      </c>
      <c r="B3872" s="3" t="s">
        <v>66341</v>
      </c>
      <c r="C3872" s="3" t="str">
        <f t="shared" si="58"/>
        <v>薜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35284</v>
      </c>
      <c r="G3872" s="3" t="str">
        <f>IFERROR(VLOOKUP(F3872,New_Glyph!E:G,3,0),VLOOKUP(F3872,CID_MAP!A:D,4,0))</f>
        <v>uni859C-JP</v>
      </c>
    </row>
    <row r="3873" spans="1:7" ht="25.05" customHeight="1" x14ac:dyDescent="0.7">
      <c r="A3873" s="6" t="s">
        <v>69296</v>
      </c>
      <c r="B3873" s="3" t="s">
        <v>66341</v>
      </c>
      <c r="C3873" s="3" t="str">
        <f t="shared" si="58"/>
        <v>薝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35287</v>
      </c>
      <c r="G3873" s="3" t="str">
        <f>IFERROR(VLOOKUP(F3873,New_Glyph!E:G,3,0),VLOOKUP(F3873,CID_MAP!A:D,4,0))</f>
        <v>uni859D-JP</v>
      </c>
    </row>
    <row r="3874" spans="1:7" ht="25.05" customHeight="1" x14ac:dyDescent="0.7">
      <c r="A3874" s="6" t="s">
        <v>69297</v>
      </c>
      <c r="B3874" s="3" t="s">
        <v>66341</v>
      </c>
      <c r="C3874" s="3" t="str">
        <f t="shared" si="58"/>
        <v>薟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35292</v>
      </c>
      <c r="G3874" s="3" t="str">
        <f>IFERROR(VLOOKUP(F3874,New_Glyph!E:G,3,0),VLOOKUP(F3874,CID_MAP!A:D,4,0))</f>
        <v>uni859F-JP</v>
      </c>
    </row>
    <row r="3875" spans="1:7" ht="25.05" customHeight="1" x14ac:dyDescent="0.7">
      <c r="A3875" s="6" t="s">
        <v>69298</v>
      </c>
      <c r="B3875" s="3" t="s">
        <v>66341</v>
      </c>
      <c r="C3875" s="3" t="str">
        <f t="shared" si="58"/>
        <v>薠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35294</v>
      </c>
      <c r="G3875" s="3" t="str">
        <f>IFERROR(VLOOKUP(F3875,New_Glyph!E:G,3,0),VLOOKUP(F3875,CID_MAP!A:D,4,0))</f>
        <v>uni85A0-JP</v>
      </c>
    </row>
    <row r="3876" spans="1:7" ht="25.05" customHeight="1" x14ac:dyDescent="0.7">
      <c r="A3876" s="6" t="s">
        <v>69299</v>
      </c>
      <c r="B3876" s="3" t="s">
        <v>66341</v>
      </c>
      <c r="C3876" s="3" t="str">
        <f t="shared" si="58"/>
        <v>薢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35298</v>
      </c>
      <c r="G3876" s="3" t="str">
        <f>IFERROR(VLOOKUP(F3876,New_Glyph!E:G,3,0),VLOOKUP(F3876,CID_MAP!A:D,4,0))</f>
        <v>uni85A2-JP</v>
      </c>
    </row>
    <row r="3877" spans="1:7" ht="25.05" customHeight="1" x14ac:dyDescent="0.7">
      <c r="A3877" s="6" t="s">
        <v>69300</v>
      </c>
      <c r="B3877" s="3" t="s">
        <v>66341</v>
      </c>
      <c r="C3877" s="3" t="str">
        <f t="shared" si="58"/>
        <v>薤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35303</v>
      </c>
      <c r="G3877" s="3" t="str">
        <f>IFERROR(VLOOKUP(F3877,New_Glyph!E:G,3,0),VLOOKUP(F3877,CID_MAP!A:D,4,0))</f>
        <v>uni85A4-JP</v>
      </c>
    </row>
    <row r="3878" spans="1:7" ht="25.05" customHeight="1" x14ac:dyDescent="0.7">
      <c r="A3878" s="6" t="s">
        <v>69301</v>
      </c>
      <c r="B3878" s="3" t="s">
        <v>66341</v>
      </c>
      <c r="C3878" s="3" t="str">
        <f t="shared" si="58"/>
        <v>薥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35305</v>
      </c>
      <c r="G3878" s="3" t="str">
        <f>IFERROR(VLOOKUP(F3878,New_Glyph!E:G,3,0),VLOOKUP(F3878,CID_MAP!A:D,4,0))</f>
        <v>uni85A5-JP</v>
      </c>
    </row>
    <row r="3879" spans="1:7" ht="25.05" customHeight="1" x14ac:dyDescent="0.7">
      <c r="A3879" s="6" t="s">
        <v>69302</v>
      </c>
      <c r="B3879" s="3" t="s">
        <v>66341</v>
      </c>
      <c r="C3879" s="3" t="str">
        <f t="shared" si="58"/>
        <v>薦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35306</v>
      </c>
      <c r="G3879" s="3" t="str">
        <f>IFERROR(VLOOKUP(F3879,New_Glyph!E:G,3,0),VLOOKUP(F3879,CID_MAP!A:D,4,0))</f>
        <v>uni85A6-JP</v>
      </c>
    </row>
    <row r="3880" spans="1:7" ht="25.05" customHeight="1" x14ac:dyDescent="0.7">
      <c r="A3880" s="6" t="s">
        <v>69303</v>
      </c>
      <c r="B3880" s="3" t="s">
        <v>66341</v>
      </c>
      <c r="C3880" s="3" t="str">
        <f t="shared" si="58"/>
        <v>薧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35309</v>
      </c>
      <c r="G3880" s="3" t="str">
        <f>IFERROR(VLOOKUP(F3880,New_Glyph!E:G,3,0),VLOOKUP(F3880,CID_MAP!A:D,4,0))</f>
        <v>uni85A7-JP</v>
      </c>
    </row>
    <row r="3881" spans="1:7" ht="25.05" customHeight="1" x14ac:dyDescent="0.7">
      <c r="A3881" s="6" t="s">
        <v>69304</v>
      </c>
      <c r="B3881" s="3" t="s">
        <v>66341</v>
      </c>
      <c r="C3881" s="3" t="str">
        <f t="shared" si="58"/>
        <v>薨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35313</v>
      </c>
      <c r="G3881" s="3" t="str">
        <f>IFERROR(VLOOKUP(F3881,New_Glyph!E:G,3,0),VLOOKUP(F3881,CID_MAP!A:D,4,0))</f>
        <v>uni85A8-CN</v>
      </c>
    </row>
    <row r="3882" spans="1:7" ht="25.05" customHeight="1" x14ac:dyDescent="0.7">
      <c r="A3882" s="6" t="s">
        <v>69305</v>
      </c>
      <c r="B3882" s="3" t="s">
        <v>66331</v>
      </c>
      <c r="C3882" s="3" t="str">
        <f t="shared" si="58"/>
        <v>薩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61926</v>
      </c>
      <c r="G3882" s="3" t="str">
        <f>IFERROR(VLOOKUP(F3882,New_Glyph!E:G,3,0),VLOOKUP(F3882,CID_MAP!A:D,4,0))</f>
        <v>uni85A9-JP90-JP</v>
      </c>
    </row>
    <row r="3883" spans="1:7" ht="25.05" customHeight="1" x14ac:dyDescent="0.7">
      <c r="A3883" s="6" t="s">
        <v>69305</v>
      </c>
      <c r="B3883" s="3" t="s">
        <v>66328</v>
      </c>
      <c r="C3883" s="3" t="str">
        <f t="shared" si="58"/>
        <v>薩</v>
      </c>
      <c r="D3883" s="3" t="s">
        <v>65957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35316</v>
      </c>
      <c r="G3883" s="3" t="str">
        <f>IFERROR(VLOOKUP(F3883,New_Glyph!E:G,3,0),VLOOKUP(F3883,CID_MAP!A:D,4,0))</f>
        <v>uni85A9-JP</v>
      </c>
    </row>
    <row r="3884" spans="1:7" ht="25.05" customHeight="1" x14ac:dyDescent="0.7">
      <c r="A3884" s="6" t="s">
        <v>69306</v>
      </c>
      <c r="B3884" s="3" t="s">
        <v>66341</v>
      </c>
      <c r="C3884" s="3" t="str">
        <f t="shared" si="58"/>
        <v>薪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35319</v>
      </c>
      <c r="G3884" s="3" t="str">
        <f>IFERROR(VLOOKUP(F3884,New_Glyph!E:G,3,0),VLOOKUP(F3884,CID_MAP!A:D,4,0))</f>
        <v>uni85AA-JP</v>
      </c>
    </row>
    <row r="3885" spans="1:7" ht="25.05" customHeight="1" x14ac:dyDescent="0.7">
      <c r="A3885" s="6" t="s">
        <v>69307</v>
      </c>
      <c r="B3885" s="3" t="s">
        <v>66341</v>
      </c>
      <c r="C3885" s="3" t="str">
        <f t="shared" si="58"/>
        <v>薫</v>
      </c>
      <c r="D3885" s="3" t="s">
        <v>65957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35323</v>
      </c>
      <c r="G3885" s="3" t="str">
        <f>IFERROR(VLOOKUP(F3885,New_Glyph!E:G,3,0),VLOOKUP(F3885,CID_MAP!A:D,4,0))</f>
        <v>uni85AB-JP</v>
      </c>
    </row>
    <row r="3886" spans="1:7" ht="25.05" customHeight="1" x14ac:dyDescent="0.7">
      <c r="A3886" s="6" t="s">
        <v>69308</v>
      </c>
      <c r="B3886" s="3" t="s">
        <v>66341</v>
      </c>
      <c r="C3886" s="3" t="str">
        <f t="shared" si="58"/>
        <v>薬</v>
      </c>
      <c r="D3886" s="3" t="s">
        <v>66339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35324</v>
      </c>
      <c r="G3886" s="3" t="str">
        <f>IFERROR(VLOOKUP(F3886,New_Glyph!E:G,3,0),VLOOKUP(F3886,CID_MAP!A:D,4,0))</f>
        <v>uni85AC-JP</v>
      </c>
    </row>
    <row r="3887" spans="1:7" ht="25.05" customHeight="1" x14ac:dyDescent="0.7">
      <c r="A3887" s="6" t="s">
        <v>69309</v>
      </c>
      <c r="B3887" s="3" t="s">
        <v>66341</v>
      </c>
      <c r="C3887" s="3" t="str">
        <f t="shared" si="58"/>
        <v>薭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35325</v>
      </c>
      <c r="G3887" s="3" t="str">
        <f>IFERROR(VLOOKUP(F3887,New_Glyph!E:G,3,0),VLOOKUP(F3887,CID_MAP!A:D,4,0))</f>
        <v>uni85AD-JP</v>
      </c>
    </row>
    <row r="3888" spans="1:7" ht="25.05" customHeight="1" x14ac:dyDescent="0.7">
      <c r="A3888" s="6" t="s">
        <v>69310</v>
      </c>
      <c r="B3888" s="3" t="s">
        <v>66341</v>
      </c>
      <c r="C3888" s="3" t="str">
        <f t="shared" ref="C3888:C3951" si="59">_xlfn.UNICHAR(HEX2DEC(A3888))</f>
        <v>薮</v>
      </c>
      <c r="D3888" s="3" t="s">
        <v>66339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35326</v>
      </c>
      <c r="G3888" s="3" t="str">
        <f>IFERROR(VLOOKUP(F3888,New_Glyph!E:G,3,0),VLOOKUP(F3888,CID_MAP!A:D,4,0))</f>
        <v>uni85AE-JP</v>
      </c>
    </row>
    <row r="3889" spans="1:7" ht="25.05" customHeight="1" x14ac:dyDescent="0.7">
      <c r="A3889" s="6" t="s">
        <v>69311</v>
      </c>
      <c r="B3889" s="3" t="s">
        <v>66328</v>
      </c>
      <c r="C3889" s="3" t="str">
        <f t="shared" si="59"/>
        <v>薯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35328</v>
      </c>
      <c r="G3889" s="3" t="str">
        <f>IFERROR(VLOOKUP(F3889,New_Glyph!E:G,3,0),VLOOKUP(F3889,CID_MAP!A:D,4,0))</f>
        <v>uni85AF-JP</v>
      </c>
    </row>
    <row r="3890" spans="1:7" ht="25.05" customHeight="1" x14ac:dyDescent="0.7">
      <c r="A3890" s="6" t="s">
        <v>69312</v>
      </c>
      <c r="B3890" s="3" t="s">
        <v>66341</v>
      </c>
      <c r="C3890" s="3" t="str">
        <f t="shared" si="59"/>
        <v>薰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35331</v>
      </c>
      <c r="G3890" s="3" t="str">
        <f>IFERROR(VLOOKUP(F3890,New_Glyph!E:G,3,0),VLOOKUP(F3890,CID_MAP!A:D,4,0))</f>
        <v>uni85B0-CN</v>
      </c>
    </row>
    <row r="3891" spans="1:7" ht="25.05" customHeight="1" x14ac:dyDescent="0.7">
      <c r="A3891" s="6" t="s">
        <v>69313</v>
      </c>
      <c r="B3891" s="3" t="s">
        <v>66341</v>
      </c>
      <c r="C3891" s="3" t="str">
        <f t="shared" si="59"/>
        <v>薴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35339</v>
      </c>
      <c r="G3891" s="3" t="str">
        <f>IFERROR(VLOOKUP(F3891,New_Glyph!E:G,3,0),VLOOKUP(F3891,CID_MAP!A:D,4,0))</f>
        <v>uni85B4-JP</v>
      </c>
    </row>
    <row r="3892" spans="1:7" ht="25.05" customHeight="1" x14ac:dyDescent="0.7">
      <c r="A3892" s="6" t="s">
        <v>69314</v>
      </c>
      <c r="B3892" s="3" t="s">
        <v>66341</v>
      </c>
      <c r="C3892" s="3" t="str">
        <f t="shared" si="59"/>
        <v>薶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35344</v>
      </c>
      <c r="G3892" s="3" t="str">
        <f>IFERROR(VLOOKUP(F3892,New_Glyph!E:G,3,0),VLOOKUP(F3892,CID_MAP!A:D,4,0))</f>
        <v>uni85B6-JP</v>
      </c>
    </row>
    <row r="3893" spans="1:7" ht="25.05" customHeight="1" x14ac:dyDescent="0.7">
      <c r="A3893" s="6" t="s">
        <v>69315</v>
      </c>
      <c r="B3893" s="3" t="s">
        <v>66341</v>
      </c>
      <c r="C3893" s="3" t="str">
        <f t="shared" si="59"/>
        <v>薷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35346</v>
      </c>
      <c r="G3893" s="3" t="str">
        <f>IFERROR(VLOOKUP(F3893,New_Glyph!E:G,3,0),VLOOKUP(F3893,CID_MAP!A:D,4,0))</f>
        <v>uni85B7-JP</v>
      </c>
    </row>
    <row r="3894" spans="1:7" ht="25.05" customHeight="1" x14ac:dyDescent="0.7">
      <c r="A3894" s="6" t="s">
        <v>69316</v>
      </c>
      <c r="B3894" s="3" t="s">
        <v>66341</v>
      </c>
      <c r="C3894" s="3" t="str">
        <f t="shared" si="59"/>
        <v>薸</v>
      </c>
      <c r="D3894" s="3" t="s">
        <v>65957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35349</v>
      </c>
      <c r="G3894" s="3" t="str">
        <f>IFERROR(VLOOKUP(F3894,New_Glyph!E:G,3,0),VLOOKUP(F3894,CID_MAP!A:D,4,0))</f>
        <v>uni85B8-JP</v>
      </c>
    </row>
    <row r="3895" spans="1:7" ht="25.05" customHeight="1" x14ac:dyDescent="0.7">
      <c r="A3895" s="6" t="s">
        <v>69317</v>
      </c>
      <c r="B3895" s="3" t="s">
        <v>66341</v>
      </c>
      <c r="C3895" s="3" t="str">
        <f t="shared" si="59"/>
        <v>薹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35352</v>
      </c>
      <c r="G3895" s="3" t="str">
        <f>IFERROR(VLOOKUP(F3895,New_Glyph!E:G,3,0),VLOOKUP(F3895,CID_MAP!A:D,4,0))</f>
        <v>uni85B9-JP</v>
      </c>
    </row>
    <row r="3896" spans="1:7" ht="25.05" customHeight="1" x14ac:dyDescent="0.7">
      <c r="A3896" s="6" t="s">
        <v>69318</v>
      </c>
      <c r="B3896" s="3" t="s">
        <v>66341</v>
      </c>
      <c r="C3896" s="3" t="str">
        <f t="shared" si="59"/>
        <v>薺</v>
      </c>
      <c r="D3896" s="3" t="s">
        <v>65957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35355</v>
      </c>
      <c r="G3896" s="3" t="str">
        <f>IFERROR(VLOOKUP(F3896,New_Glyph!E:G,3,0),VLOOKUP(F3896,CID_MAP!A:D,4,0))</f>
        <v>uni85BA-JP</v>
      </c>
    </row>
    <row r="3897" spans="1:7" ht="25.05" customHeight="1" x14ac:dyDescent="0.7">
      <c r="A3897" s="6" t="s">
        <v>69319</v>
      </c>
      <c r="B3897" s="3" t="s">
        <v>66341</v>
      </c>
      <c r="C3897" s="3" t="str">
        <f t="shared" si="59"/>
        <v>薼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35360</v>
      </c>
      <c r="G3897" s="3" t="str">
        <f>IFERROR(VLOOKUP(F3897,New_Glyph!E:G,3,0),VLOOKUP(F3897,CID_MAP!A:D,4,0))</f>
        <v>uni85BC-JP</v>
      </c>
    </row>
    <row r="3898" spans="1:7" ht="25.05" customHeight="1" x14ac:dyDescent="0.7">
      <c r="A3898" s="6" t="s">
        <v>69320</v>
      </c>
      <c r="B3898" s="3" t="s">
        <v>66341</v>
      </c>
      <c r="C3898" s="3" t="str">
        <f t="shared" si="59"/>
        <v>薽</v>
      </c>
      <c r="D3898" s="3" t="s">
        <v>65957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35362</v>
      </c>
      <c r="G3898" s="3" t="str">
        <f>IFERROR(VLOOKUP(F3898,New_Glyph!E:G,3,0),VLOOKUP(F3898,CID_MAP!A:D,4,0))</f>
        <v>uni85BD-JP</v>
      </c>
    </row>
    <row r="3899" spans="1:7" ht="25.05" customHeight="1" x14ac:dyDescent="0.7">
      <c r="A3899" s="6" t="s">
        <v>69321</v>
      </c>
      <c r="B3899" s="3" t="s">
        <v>66341</v>
      </c>
      <c r="C3899" s="3" t="str">
        <f t="shared" si="59"/>
        <v>薾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35365</v>
      </c>
      <c r="G3899" s="3" t="str">
        <f>IFERROR(VLOOKUP(F3899,New_Glyph!E:G,3,0),VLOOKUP(F3899,CID_MAP!A:D,4,0))</f>
        <v>uni85BE-JP</v>
      </c>
    </row>
    <row r="3900" spans="1:7" ht="25.05" customHeight="1" x14ac:dyDescent="0.7">
      <c r="A3900" s="6" t="s">
        <v>69322</v>
      </c>
      <c r="B3900" s="3" t="s">
        <v>66341</v>
      </c>
      <c r="C3900" s="3" t="str">
        <f t="shared" si="59"/>
        <v>薿</v>
      </c>
      <c r="D3900" s="3" t="s">
        <v>65957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35367</v>
      </c>
      <c r="G3900" s="3" t="str">
        <f>IFERROR(VLOOKUP(F3900,New_Glyph!E:G,3,0),VLOOKUP(F3900,CID_MAP!A:D,4,0))</f>
        <v>uni85BF-JP</v>
      </c>
    </row>
    <row r="3901" spans="1:7" ht="25.05" customHeight="1" x14ac:dyDescent="0.7">
      <c r="A3901" s="6" t="s">
        <v>69323</v>
      </c>
      <c r="B3901" s="3" t="s">
        <v>66341</v>
      </c>
      <c r="C3901" s="3" t="str">
        <f t="shared" si="59"/>
        <v>藁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35371</v>
      </c>
      <c r="G3901" s="3" t="str">
        <f>IFERROR(VLOOKUP(F3901,New_Glyph!E:G,3,0),VLOOKUP(F3901,CID_MAP!A:D,4,0))</f>
        <v>uni85C1-JP</v>
      </c>
    </row>
    <row r="3902" spans="1:7" ht="25.05" customHeight="1" x14ac:dyDescent="0.7">
      <c r="A3902" s="6" t="s">
        <v>69324</v>
      </c>
      <c r="B3902" s="3" t="s">
        <v>66341</v>
      </c>
      <c r="C3902" s="3" t="str">
        <f t="shared" si="59"/>
        <v>藂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35371</v>
      </c>
      <c r="G3902" s="3" t="str">
        <f>IFERROR(VLOOKUP(F3902,New_Glyph!E:G,3,0),VLOOKUP(F3902,CID_MAP!A:D,4,0))</f>
        <v>uni85C1-JP</v>
      </c>
    </row>
    <row r="3903" spans="1:7" ht="25.05" customHeight="1" x14ac:dyDescent="0.7">
      <c r="A3903" s="6" t="s">
        <v>69325</v>
      </c>
      <c r="B3903" s="3" t="s">
        <v>66341</v>
      </c>
      <c r="C3903" s="3" t="str">
        <f t="shared" si="59"/>
        <v>藇</v>
      </c>
      <c r="D3903" s="3" t="s">
        <v>65957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35389</v>
      </c>
      <c r="G3903" s="3" t="str">
        <f>IFERROR(VLOOKUP(F3903,New_Glyph!E:G,3,0),VLOOKUP(F3903,CID_MAP!A:D,4,0))</f>
        <v>uni85C7-JP</v>
      </c>
    </row>
    <row r="3904" spans="1:7" ht="25.05" customHeight="1" x14ac:dyDescent="0.7">
      <c r="A3904" s="6" t="s">
        <v>69326</v>
      </c>
      <c r="B3904" s="3" t="s">
        <v>66341</v>
      </c>
      <c r="C3904" s="3" t="str">
        <f t="shared" si="59"/>
        <v>藉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35394</v>
      </c>
      <c r="G3904" s="3" t="str">
        <f>IFERROR(VLOOKUP(F3904,New_Glyph!E:G,3,0),VLOOKUP(F3904,CID_MAP!A:D,4,0))</f>
        <v>uni85C9-JP</v>
      </c>
    </row>
    <row r="3905" spans="1:7" ht="25.05" customHeight="1" x14ac:dyDescent="0.7">
      <c r="A3905" s="6" t="s">
        <v>69327</v>
      </c>
      <c r="B3905" s="3" t="s">
        <v>66341</v>
      </c>
      <c r="C3905" s="3" t="str">
        <f t="shared" si="59"/>
        <v>藊</v>
      </c>
      <c r="D3905" s="3" t="s">
        <v>65957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35397</v>
      </c>
      <c r="G3905" s="3" t="str">
        <f>IFERROR(VLOOKUP(F3905,New_Glyph!E:G,3,0),VLOOKUP(F3905,CID_MAP!A:D,4,0))</f>
        <v>uni85CA-JP</v>
      </c>
    </row>
    <row r="3906" spans="1:7" ht="25.05" customHeight="1" x14ac:dyDescent="0.7">
      <c r="A3906" s="6" t="s">
        <v>69328</v>
      </c>
      <c r="B3906" s="3" t="s">
        <v>66341</v>
      </c>
      <c r="C3906" s="3" t="str">
        <f t="shared" si="59"/>
        <v>藋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35399</v>
      </c>
      <c r="G3906" s="3" t="str">
        <f>IFERROR(VLOOKUP(F3906,New_Glyph!E:G,3,0),VLOOKUP(F3906,CID_MAP!A:D,4,0))</f>
        <v>uni85CB-JP</v>
      </c>
    </row>
    <row r="3907" spans="1:7" ht="25.05" customHeight="1" x14ac:dyDescent="0.7">
      <c r="A3907" s="6" t="s">
        <v>69329</v>
      </c>
      <c r="B3907" s="3" t="s">
        <v>66341</v>
      </c>
      <c r="C3907" s="3" t="str">
        <f t="shared" si="59"/>
        <v>藍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35403</v>
      </c>
      <c r="G3907" s="3" t="str">
        <f>IFERROR(VLOOKUP(F3907,New_Glyph!E:G,3,0),VLOOKUP(F3907,CID_MAP!A:D,4,0))</f>
        <v>uni85CD-JP</v>
      </c>
    </row>
    <row r="3908" spans="1:7" ht="25.05" customHeight="1" x14ac:dyDescent="0.7">
      <c r="A3908" s="6" t="s">
        <v>69330</v>
      </c>
      <c r="B3908" s="3" t="s">
        <v>66341</v>
      </c>
      <c r="C3908" s="3" t="str">
        <f t="shared" si="59"/>
        <v>藎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35406</v>
      </c>
      <c r="G3908" s="3" t="str">
        <f>IFERROR(VLOOKUP(F3908,New_Glyph!E:G,3,0),VLOOKUP(F3908,CID_MAP!A:D,4,0))</f>
        <v>uni85CE-JP</v>
      </c>
    </row>
    <row r="3909" spans="1:7" ht="25.05" customHeight="1" x14ac:dyDescent="0.7">
      <c r="A3909" s="6" t="s">
        <v>69331</v>
      </c>
      <c r="B3909" s="3" t="s">
        <v>66331</v>
      </c>
      <c r="C3909" s="3" t="str">
        <f t="shared" si="59"/>
        <v>藏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35408</v>
      </c>
      <c r="G3909" s="3" t="str">
        <f>IFERROR(VLOOKUP(F3909,New_Glyph!E:G,3,0),VLOOKUP(F3909,CID_MAP!A:D,4,0))</f>
        <v>uni85CF-JP</v>
      </c>
    </row>
    <row r="3910" spans="1:7" ht="25.05" customHeight="1" x14ac:dyDescent="0.7">
      <c r="A3910" s="6" t="s">
        <v>69331</v>
      </c>
      <c r="B3910" s="3" t="s">
        <v>66327</v>
      </c>
      <c r="C3910" s="3" t="str">
        <f t="shared" si="59"/>
        <v>藏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62648</v>
      </c>
      <c r="G3910" s="3" t="str">
        <f>IFERROR(VLOOKUP(F3910,New_Glyph!E:G,3,0),VLOOKUP(F3910,CID_MAP!A:D,4,0))</f>
        <v>uni85CFuE0101-JP</v>
      </c>
    </row>
    <row r="3911" spans="1:7" ht="25.05" customHeight="1" x14ac:dyDescent="0.7">
      <c r="A3911" s="6" t="s">
        <v>69332</v>
      </c>
      <c r="B3911" s="3" t="s">
        <v>66341</v>
      </c>
      <c r="C3911" s="3" t="str">
        <f t="shared" si="59"/>
        <v>藐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35411</v>
      </c>
      <c r="G3911" s="3" t="str">
        <f>IFERROR(VLOOKUP(F3911,New_Glyph!E:G,3,0),VLOOKUP(F3911,CID_MAP!A:D,4,0))</f>
        <v>uni85D0-CN</v>
      </c>
    </row>
    <row r="3912" spans="1:7" ht="25.05" customHeight="1" x14ac:dyDescent="0.7">
      <c r="A3912" s="6" t="s">
        <v>69333</v>
      </c>
      <c r="B3912" s="3" t="s">
        <v>66331</v>
      </c>
      <c r="C3912" s="3" t="str">
        <f t="shared" si="59"/>
        <v>藕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35420</v>
      </c>
      <c r="G3912" s="3" t="str">
        <f>IFERROR(VLOOKUP(F3912,New_Glyph!E:G,3,0),VLOOKUP(F3912,CID_MAP!A:D,4,0))</f>
        <v>uni85D5-JP</v>
      </c>
    </row>
    <row r="3913" spans="1:7" ht="25.05" customHeight="1" x14ac:dyDescent="0.7">
      <c r="A3913" s="6" t="s">
        <v>69334</v>
      </c>
      <c r="B3913" s="3" t="s">
        <v>66341</v>
      </c>
      <c r="C3913" s="3" t="str">
        <f t="shared" si="59"/>
        <v>藘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35428</v>
      </c>
      <c r="G3913" s="3" t="str">
        <f>IFERROR(VLOOKUP(F3913,New_Glyph!E:G,3,0),VLOOKUP(F3913,CID_MAP!A:D,4,0))</f>
        <v>uni85D8-CN</v>
      </c>
    </row>
    <row r="3914" spans="1:7" ht="25.05" customHeight="1" x14ac:dyDescent="0.7">
      <c r="A3914" s="6" t="s">
        <v>69335</v>
      </c>
      <c r="B3914" s="3" t="s">
        <v>66341</v>
      </c>
      <c r="C3914" s="3" t="str">
        <f t="shared" si="59"/>
        <v>藙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35430</v>
      </c>
      <c r="G3914" s="3" t="str">
        <f>IFERROR(VLOOKUP(F3914,New_Glyph!E:G,3,0),VLOOKUP(F3914,CID_MAP!A:D,4,0))</f>
        <v>uni85D9-JP</v>
      </c>
    </row>
    <row r="3915" spans="1:7" ht="25.05" customHeight="1" x14ac:dyDescent="0.7">
      <c r="A3915" s="6" t="s">
        <v>69336</v>
      </c>
      <c r="B3915" s="3" t="s">
        <v>66341</v>
      </c>
      <c r="C3915" s="3" t="str">
        <f t="shared" si="59"/>
        <v>藚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35433</v>
      </c>
      <c r="G3915" s="3" t="str">
        <f>IFERROR(VLOOKUP(F3915,New_Glyph!E:G,3,0),VLOOKUP(F3915,CID_MAP!A:D,4,0))</f>
        <v>uni85DA-JP</v>
      </c>
    </row>
    <row r="3916" spans="1:7" ht="25.05" customHeight="1" x14ac:dyDescent="0.7">
      <c r="A3916" s="6" t="s">
        <v>69337</v>
      </c>
      <c r="B3916" s="3" t="s">
        <v>66341</v>
      </c>
      <c r="C3916" s="3" t="str">
        <f t="shared" si="59"/>
        <v>藜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35438</v>
      </c>
      <c r="G3916" s="3" t="str">
        <f>IFERROR(VLOOKUP(F3916,New_Glyph!E:G,3,0),VLOOKUP(F3916,CID_MAP!A:D,4,0))</f>
        <v>uni85DC-JP</v>
      </c>
    </row>
    <row r="3917" spans="1:7" ht="25.05" customHeight="1" x14ac:dyDescent="0.7">
      <c r="A3917" s="6" t="s">
        <v>69338</v>
      </c>
      <c r="B3917" s="3" t="s">
        <v>66341</v>
      </c>
      <c r="C3917" s="3" t="str">
        <f t="shared" si="59"/>
        <v>藝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35441</v>
      </c>
      <c r="G3917" s="3" t="str">
        <f>IFERROR(VLOOKUP(F3917,New_Glyph!E:G,3,0),VLOOKUP(F3917,CID_MAP!A:D,4,0))</f>
        <v>uni85DD-JP</v>
      </c>
    </row>
    <row r="3918" spans="1:7" ht="25.05" customHeight="1" x14ac:dyDescent="0.7">
      <c r="A3918" s="6" t="s">
        <v>69339</v>
      </c>
      <c r="B3918" s="3" t="s">
        <v>66341</v>
      </c>
      <c r="C3918" s="3" t="str">
        <f t="shared" si="59"/>
        <v>藟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35447</v>
      </c>
      <c r="G3918" s="3" t="str">
        <f>IFERROR(VLOOKUP(F3918,New_Glyph!E:G,3,0),VLOOKUP(F3918,CID_MAP!A:D,4,0))</f>
        <v>uni85DF-JP</v>
      </c>
    </row>
    <row r="3919" spans="1:7" ht="25.05" customHeight="1" x14ac:dyDescent="0.7">
      <c r="A3919" s="6" t="s">
        <v>69340</v>
      </c>
      <c r="B3919" s="3" t="s">
        <v>66341</v>
      </c>
      <c r="C3919" s="3" t="str">
        <f t="shared" si="59"/>
        <v>藠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35449</v>
      </c>
      <c r="G3919" s="3" t="str">
        <f>IFERROR(VLOOKUP(F3919,New_Glyph!E:G,3,0),VLOOKUP(F3919,CID_MAP!A:D,4,0))</f>
        <v>uni85E0-JP</v>
      </c>
    </row>
    <row r="3920" spans="1:7" ht="25.05" customHeight="1" x14ac:dyDescent="0.7">
      <c r="A3920" s="6" t="s">
        <v>69341</v>
      </c>
      <c r="B3920" s="3" t="s">
        <v>66341</v>
      </c>
      <c r="C3920" s="3" t="str">
        <f t="shared" si="59"/>
        <v>藡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35451</v>
      </c>
      <c r="G3920" s="3" t="str">
        <f>IFERROR(VLOOKUP(F3920,New_Glyph!E:G,3,0),VLOOKUP(F3920,CID_MAP!A:D,4,0))</f>
        <v>uni85E1-JP</v>
      </c>
    </row>
    <row r="3921" spans="1:7" ht="25.05" customHeight="1" x14ac:dyDescent="0.7">
      <c r="A3921" s="6" t="s">
        <v>69342</v>
      </c>
      <c r="B3921" s="3" t="s">
        <v>66331</v>
      </c>
      <c r="C3921" s="3" t="str">
        <f t="shared" si="59"/>
        <v>藤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35460</v>
      </c>
      <c r="G3921" s="3" t="str">
        <f>IFERROR(VLOOKUP(F3921,New_Glyph!E:G,3,0),VLOOKUP(F3921,CID_MAP!A:D,4,0))</f>
        <v>uni85E4-JP</v>
      </c>
    </row>
    <row r="3922" spans="1:7" ht="25.05" customHeight="1" x14ac:dyDescent="0.7">
      <c r="A3922" s="6" t="s">
        <v>69342</v>
      </c>
      <c r="B3922" s="3" t="s">
        <v>66329</v>
      </c>
      <c r="C3922" s="3" t="str">
        <f t="shared" si="59"/>
        <v>藤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62650</v>
      </c>
      <c r="G3922" s="3" t="str">
        <f>IFERROR(VLOOKUP(F3922,New_Glyph!E:G,3,0),VLOOKUP(F3922,CID_MAP!A:D,4,0))</f>
        <v>uni85E4uE0101-JP</v>
      </c>
    </row>
    <row r="3923" spans="1:7" ht="25.05" customHeight="1" x14ac:dyDescent="0.7">
      <c r="A3923" s="6" t="s">
        <v>69343</v>
      </c>
      <c r="B3923" s="3" t="s">
        <v>66341</v>
      </c>
      <c r="C3923" s="3" t="str">
        <f t="shared" si="59"/>
        <v>藥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35463</v>
      </c>
      <c r="G3923" s="3" t="str">
        <f>IFERROR(VLOOKUP(F3923,New_Glyph!E:G,3,0),VLOOKUP(F3923,CID_MAP!A:D,4,0))</f>
        <v>uni85E5-JP</v>
      </c>
    </row>
    <row r="3924" spans="1:7" ht="25.05" customHeight="1" x14ac:dyDescent="0.7">
      <c r="A3924" s="6" t="s">
        <v>69344</v>
      </c>
      <c r="B3924" s="3" t="s">
        <v>66341</v>
      </c>
      <c r="C3924" s="3" t="str">
        <f t="shared" si="59"/>
        <v>藦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35467</v>
      </c>
      <c r="G3924" s="3" t="str">
        <f>IFERROR(VLOOKUP(F3924,New_Glyph!E:G,3,0),VLOOKUP(F3924,CID_MAP!A:D,4,0))</f>
        <v>uni85E6-JP</v>
      </c>
    </row>
    <row r="3925" spans="1:7" ht="25.05" customHeight="1" x14ac:dyDescent="0.7">
      <c r="A3925" s="6" t="s">
        <v>69345</v>
      </c>
      <c r="B3925" s="3" t="s">
        <v>66341</v>
      </c>
      <c r="C3925" s="3" t="str">
        <f t="shared" si="59"/>
        <v>藨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35472</v>
      </c>
      <c r="G3925" s="3" t="str">
        <f>IFERROR(VLOOKUP(F3925,New_Glyph!E:G,3,0),VLOOKUP(F3925,CID_MAP!A:D,4,0))</f>
        <v>uni85E8-JP</v>
      </c>
    </row>
    <row r="3926" spans="1:7" ht="25.05" customHeight="1" x14ac:dyDescent="0.7">
      <c r="A3926" s="6" t="s">
        <v>69346</v>
      </c>
      <c r="B3926" s="3" t="s">
        <v>66341</v>
      </c>
      <c r="C3926" s="3" t="str">
        <f t="shared" si="59"/>
        <v>藩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35475</v>
      </c>
      <c r="G3926" s="3" t="str">
        <f>IFERROR(VLOOKUP(F3926,New_Glyph!E:G,3,0),VLOOKUP(F3926,CID_MAP!A:D,4,0))</f>
        <v>uni85E9-JP</v>
      </c>
    </row>
    <row r="3927" spans="1:7" ht="25.05" customHeight="1" x14ac:dyDescent="0.7">
      <c r="A3927" s="6" t="s">
        <v>69347</v>
      </c>
      <c r="B3927" s="3" t="s">
        <v>66341</v>
      </c>
      <c r="C3927" s="3" t="str">
        <f t="shared" si="59"/>
        <v>藪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35478</v>
      </c>
      <c r="G3927" s="3" t="str">
        <f>IFERROR(VLOOKUP(F3927,New_Glyph!E:G,3,0),VLOOKUP(F3927,CID_MAP!A:D,4,0))</f>
        <v>uni85EA-JP</v>
      </c>
    </row>
    <row r="3928" spans="1:7" ht="25.05" customHeight="1" x14ac:dyDescent="0.7">
      <c r="A3928" s="6" t="s">
        <v>69348</v>
      </c>
      <c r="B3928" s="3" t="s">
        <v>66341</v>
      </c>
      <c r="C3928" s="3" t="str">
        <f t="shared" si="59"/>
        <v>藭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35486</v>
      </c>
      <c r="G3928" s="3" t="str">
        <f>IFERROR(VLOOKUP(F3928,New_Glyph!E:G,3,0),VLOOKUP(F3928,CID_MAP!A:D,4,0))</f>
        <v>uni85ED-JP</v>
      </c>
    </row>
    <row r="3929" spans="1:7" ht="25.05" customHeight="1" x14ac:dyDescent="0.7">
      <c r="A3929" s="6" t="s">
        <v>69349</v>
      </c>
      <c r="B3929" s="3" t="s">
        <v>66341</v>
      </c>
      <c r="C3929" s="3" t="str">
        <f t="shared" si="59"/>
        <v>藳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35500</v>
      </c>
      <c r="G3929" s="3" t="str">
        <f>IFERROR(VLOOKUP(F3929,New_Glyph!E:G,3,0),VLOOKUP(F3929,CID_MAP!A:D,4,0))</f>
        <v>uni85F3-JP</v>
      </c>
    </row>
    <row r="3930" spans="1:7" ht="25.05" customHeight="1" x14ac:dyDescent="0.7">
      <c r="A3930" s="6" t="s">
        <v>69350</v>
      </c>
      <c r="B3930" s="3" t="s">
        <v>66341</v>
      </c>
      <c r="C3930" s="3" t="str">
        <f t="shared" si="59"/>
        <v>藴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35502</v>
      </c>
      <c r="G3930" s="3" t="str">
        <f>IFERROR(VLOOKUP(F3930,New_Glyph!E:G,3,0),VLOOKUP(F3930,CID_MAP!A:D,4,0))</f>
        <v>uni85F4-JP</v>
      </c>
    </row>
    <row r="3931" spans="1:7" ht="25.05" customHeight="1" x14ac:dyDescent="0.7">
      <c r="A3931" s="6" t="s">
        <v>69351</v>
      </c>
      <c r="B3931" s="3" t="s">
        <v>66341</v>
      </c>
      <c r="C3931" s="3" t="str">
        <f t="shared" si="59"/>
        <v>藶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35506</v>
      </c>
      <c r="G3931" s="3" t="str">
        <f>IFERROR(VLOOKUP(F3931,New_Glyph!E:G,3,0),VLOOKUP(F3931,CID_MAP!A:D,4,0))</f>
        <v>uni85F6-JP</v>
      </c>
    </row>
    <row r="3932" spans="1:7" ht="25.05" customHeight="1" x14ac:dyDescent="0.7">
      <c r="A3932" s="6" t="s">
        <v>69352</v>
      </c>
      <c r="B3932" s="3" t="s">
        <v>66331</v>
      </c>
      <c r="C3932" s="3" t="str">
        <f t="shared" si="59"/>
        <v>藷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61927</v>
      </c>
      <c r="G3932" s="3" t="str">
        <f>IFERROR(VLOOKUP(F3932,New_Glyph!E:G,3,0),VLOOKUP(F3932,CID_MAP!A:D,4,0))</f>
        <v>uni85F7-JP90-JP</v>
      </c>
    </row>
    <row r="3933" spans="1:7" ht="25.05" customHeight="1" x14ac:dyDescent="0.7">
      <c r="A3933" s="6" t="s">
        <v>69352</v>
      </c>
      <c r="B3933" s="3" t="s">
        <v>66329</v>
      </c>
      <c r="C3933" s="3" t="str">
        <f t="shared" si="59"/>
        <v>藷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35508</v>
      </c>
      <c r="G3933" s="3" t="str">
        <f>IFERROR(VLOOKUP(F3933,New_Glyph!E:G,3,0),VLOOKUP(F3933,CID_MAP!A:D,4,0))</f>
        <v>uni85F7-JP</v>
      </c>
    </row>
    <row r="3934" spans="1:7" ht="25.05" customHeight="1" x14ac:dyDescent="0.7">
      <c r="A3934" s="6" t="s">
        <v>69353</v>
      </c>
      <c r="B3934" s="3" t="s">
        <v>66341</v>
      </c>
      <c r="C3934" s="3" t="str">
        <f t="shared" si="59"/>
        <v>藹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35514</v>
      </c>
      <c r="G3934" s="3" t="str">
        <f>IFERROR(VLOOKUP(F3934,New_Glyph!E:G,3,0),VLOOKUP(F3934,CID_MAP!A:D,4,0))</f>
        <v>uni85F9-JP</v>
      </c>
    </row>
    <row r="3935" spans="1:7" ht="25.05" customHeight="1" x14ac:dyDescent="0.7">
      <c r="A3935" s="6" t="s">
        <v>69354</v>
      </c>
      <c r="B3935" s="3" t="s">
        <v>66341</v>
      </c>
      <c r="C3935" s="3" t="str">
        <f t="shared" si="59"/>
        <v>藺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35518</v>
      </c>
      <c r="G3935" s="3" t="str">
        <f>IFERROR(VLOOKUP(F3935,New_Glyph!E:G,3,0),VLOOKUP(F3935,CID_MAP!A:D,4,0))</f>
        <v>uni85FA-JP</v>
      </c>
    </row>
    <row r="3936" spans="1:7" ht="25.05" customHeight="1" x14ac:dyDescent="0.7">
      <c r="A3936" s="6" t="s">
        <v>69355</v>
      </c>
      <c r="B3936" s="3" t="s">
        <v>66341</v>
      </c>
      <c r="C3936" s="3" t="str">
        <f t="shared" si="59"/>
        <v>藻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35521</v>
      </c>
      <c r="G3936" s="3" t="str">
        <f>IFERROR(VLOOKUP(F3936,New_Glyph!E:G,3,0),VLOOKUP(F3936,CID_MAP!A:D,4,0))</f>
        <v>uni85FB-JP</v>
      </c>
    </row>
    <row r="3937" spans="1:7" ht="25.05" customHeight="1" x14ac:dyDescent="0.7">
      <c r="A3937" s="6" t="s">
        <v>69356</v>
      </c>
      <c r="B3937" s="3" t="s">
        <v>66341</v>
      </c>
      <c r="C3937" s="3" t="str">
        <f t="shared" si="59"/>
        <v>藼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35524</v>
      </c>
      <c r="G3937" s="3" t="str">
        <f>IFERROR(VLOOKUP(F3937,New_Glyph!E:G,3,0),VLOOKUP(F3937,CID_MAP!A:D,4,0))</f>
        <v>uni85FC-JP</v>
      </c>
    </row>
    <row r="3938" spans="1:7" ht="25.05" customHeight="1" x14ac:dyDescent="0.7">
      <c r="A3938" s="6" t="s">
        <v>69357</v>
      </c>
      <c r="B3938" s="3" t="s">
        <v>66341</v>
      </c>
      <c r="C3938" s="3" t="str">
        <f t="shared" si="59"/>
        <v>藾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35531</v>
      </c>
      <c r="G3938" s="3" t="str">
        <f>IFERROR(VLOOKUP(F3938,New_Glyph!E:G,3,0),VLOOKUP(F3938,CID_MAP!A:D,4,0))</f>
        <v>uni85FE-JP</v>
      </c>
    </row>
    <row r="3939" spans="1:7" ht="25.05" customHeight="1" x14ac:dyDescent="0.7">
      <c r="A3939" s="6" t="s">
        <v>69358</v>
      </c>
      <c r="B3939" s="3" t="s">
        <v>66341</v>
      </c>
      <c r="C3939" s="3" t="str">
        <f t="shared" si="59"/>
        <v>藿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35534</v>
      </c>
      <c r="G3939" s="3" t="str">
        <f>IFERROR(VLOOKUP(F3939,New_Glyph!E:G,3,0),VLOOKUP(F3939,CID_MAP!A:D,4,0))</f>
        <v>uni85FF-JP</v>
      </c>
    </row>
    <row r="3940" spans="1:7" ht="25.05" customHeight="1" x14ac:dyDescent="0.7">
      <c r="A3940" s="6" t="s">
        <v>69359</v>
      </c>
      <c r="B3940" s="3" t="s">
        <v>66341</v>
      </c>
      <c r="C3940" s="3" t="str">
        <f t="shared" si="59"/>
        <v>蘀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35537</v>
      </c>
      <c r="G3940" s="3" t="str">
        <f>IFERROR(VLOOKUP(F3940,New_Glyph!E:G,3,0),VLOOKUP(F3940,CID_MAP!A:D,4,0))</f>
        <v>uni8600-JP</v>
      </c>
    </row>
    <row r="3941" spans="1:7" ht="25.05" customHeight="1" x14ac:dyDescent="0.7">
      <c r="A3941" s="6" t="s">
        <v>69360</v>
      </c>
      <c r="B3941" s="3" t="s">
        <v>66341</v>
      </c>
      <c r="C3941" s="3" t="str">
        <f t="shared" si="59"/>
        <v>蘂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35542</v>
      </c>
      <c r="G3941" s="3" t="str">
        <f>IFERROR(VLOOKUP(F3941,New_Glyph!E:G,3,0),VLOOKUP(F3941,CID_MAP!A:D,4,0))</f>
        <v>uni8602-JP</v>
      </c>
    </row>
    <row r="3942" spans="1:7" ht="25.05" customHeight="1" x14ac:dyDescent="0.7">
      <c r="A3942" s="6" t="s">
        <v>69361</v>
      </c>
      <c r="B3942" s="3" t="s">
        <v>66341</v>
      </c>
      <c r="C3942" s="3" t="str">
        <f t="shared" si="59"/>
        <v>蘄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35545</v>
      </c>
      <c r="G3942" s="3" t="str">
        <f>IFERROR(VLOOKUP(F3942,New_Glyph!E:G,3,0),VLOOKUP(F3942,CID_MAP!A:D,4,0))</f>
        <v>uni8604-JP</v>
      </c>
    </row>
    <row r="3943" spans="1:7" ht="25.05" customHeight="1" x14ac:dyDescent="0.7">
      <c r="A3943" s="6" t="s">
        <v>69362</v>
      </c>
      <c r="B3943" s="3" t="s">
        <v>66341</v>
      </c>
      <c r="C3943" s="3" t="str">
        <f t="shared" si="59"/>
        <v>蘅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35547</v>
      </c>
      <c r="G3943" s="3" t="str">
        <f>IFERROR(VLOOKUP(F3943,New_Glyph!E:G,3,0),VLOOKUP(F3943,CID_MAP!A:D,4,0))</f>
        <v>uni8605-JP</v>
      </c>
    </row>
    <row r="3944" spans="1:7" ht="25.05" customHeight="1" x14ac:dyDescent="0.7">
      <c r="A3944" s="6" t="s">
        <v>69363</v>
      </c>
      <c r="B3944" s="3" t="s">
        <v>66341</v>
      </c>
      <c r="C3944" s="3" t="str">
        <f t="shared" si="59"/>
        <v>蘆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35549</v>
      </c>
      <c r="G3944" s="3" t="str">
        <f>IFERROR(VLOOKUP(F3944,New_Glyph!E:G,3,0),VLOOKUP(F3944,CID_MAP!A:D,4,0))</f>
        <v>uni8606-JP</v>
      </c>
    </row>
    <row r="3945" spans="1:7" ht="25.05" customHeight="1" x14ac:dyDescent="0.7">
      <c r="A3945" s="6" t="s">
        <v>69364</v>
      </c>
      <c r="B3945" s="3" t="s">
        <v>66341</v>
      </c>
      <c r="C3945" s="3" t="str">
        <f t="shared" si="59"/>
        <v>蘇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35551</v>
      </c>
      <c r="G3945" s="3" t="str">
        <f>IFERROR(VLOOKUP(F3945,New_Glyph!E:G,3,0),VLOOKUP(F3945,CID_MAP!A:D,4,0))</f>
        <v>uni8607-JP</v>
      </c>
    </row>
    <row r="3946" spans="1:7" ht="25.05" customHeight="1" x14ac:dyDescent="0.7">
      <c r="A3946" s="6" t="s">
        <v>69365</v>
      </c>
      <c r="B3946" s="3" t="s">
        <v>66341</v>
      </c>
      <c r="C3946" s="3" t="str">
        <f t="shared" si="59"/>
        <v>蘊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35556</v>
      </c>
      <c r="G3946" s="3" t="str">
        <f>IFERROR(VLOOKUP(F3946,New_Glyph!E:G,3,0),VLOOKUP(F3946,CID_MAP!A:D,4,0))</f>
        <v>uni860A-JP</v>
      </c>
    </row>
    <row r="3947" spans="1:7" ht="25.05" customHeight="1" x14ac:dyDescent="0.7">
      <c r="A3947" s="6" t="s">
        <v>69366</v>
      </c>
      <c r="B3947" s="3" t="s">
        <v>66341</v>
      </c>
      <c r="C3947" s="3" t="str">
        <f t="shared" si="59"/>
        <v>蘋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35559</v>
      </c>
      <c r="G3947" s="3" t="str">
        <f>IFERROR(VLOOKUP(F3947,New_Glyph!E:G,3,0),VLOOKUP(F3947,CID_MAP!A:D,4,0))</f>
        <v>uni860B-JP</v>
      </c>
    </row>
    <row r="3948" spans="1:7" ht="25.05" customHeight="1" x14ac:dyDescent="0.7">
      <c r="A3948" s="6" t="s">
        <v>69367</v>
      </c>
      <c r="B3948" s="3" t="s">
        <v>66341</v>
      </c>
      <c r="C3948" s="3" t="str">
        <f t="shared" si="59"/>
        <v>蘍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35565</v>
      </c>
      <c r="G3948" s="3" t="str">
        <f>IFERROR(VLOOKUP(F3948,New_Glyph!E:G,3,0),VLOOKUP(F3948,CID_MAP!A:D,4,0))</f>
        <v>uni860D-JP</v>
      </c>
    </row>
    <row r="3949" spans="1:7" ht="25.05" customHeight="1" x14ac:dyDescent="0.7">
      <c r="A3949" s="6" t="s">
        <v>69368</v>
      </c>
      <c r="B3949" s="3" t="s">
        <v>66341</v>
      </c>
      <c r="C3949" s="3" t="str">
        <f t="shared" si="59"/>
        <v>蘎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35569</v>
      </c>
      <c r="G3949" s="3" t="str">
        <f>IFERROR(VLOOKUP(F3949,New_Glyph!E:G,3,0),VLOOKUP(F3949,CID_MAP!A:D,4,0))</f>
        <v>uni860E-CN</v>
      </c>
    </row>
    <row r="3950" spans="1:7" ht="25.05" customHeight="1" x14ac:dyDescent="0.7">
      <c r="A3950" s="6" t="s">
        <v>69369</v>
      </c>
      <c r="B3950" s="3" t="s">
        <v>66341</v>
      </c>
      <c r="C3950" s="3" t="str">
        <f t="shared" si="59"/>
        <v>蘐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35572</v>
      </c>
      <c r="G3950" s="3" t="str">
        <f>IFERROR(VLOOKUP(F3950,New_Glyph!E:G,3,0),VLOOKUP(F3950,CID_MAP!A:D,4,0))</f>
        <v>uni8610-JP</v>
      </c>
    </row>
    <row r="3951" spans="1:7" ht="25.05" customHeight="1" x14ac:dyDescent="0.7">
      <c r="A3951" s="6" t="s">
        <v>69370</v>
      </c>
      <c r="B3951" s="3" t="s">
        <v>66341</v>
      </c>
      <c r="C3951" s="3" t="str">
        <f t="shared" si="59"/>
        <v>蘑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35575</v>
      </c>
      <c r="G3951" s="3" t="str">
        <f>IFERROR(VLOOKUP(F3951,New_Glyph!E:G,3,0),VLOOKUP(F3951,CID_MAP!A:D,4,0))</f>
        <v>uni8611-JP</v>
      </c>
    </row>
    <row r="3952" spans="1:7" ht="25.05" customHeight="1" x14ac:dyDescent="0.7">
      <c r="A3952" s="6" t="s">
        <v>69371</v>
      </c>
      <c r="B3952" s="3" t="s">
        <v>66328</v>
      </c>
      <c r="C3952" s="3" t="str">
        <f t="shared" ref="C3952:C4015" si="60">_xlfn.UNICHAR(HEX2DEC(A3952))</f>
        <v>蘒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35579</v>
      </c>
      <c r="G3952" s="3" t="str">
        <f>IFERROR(VLOOKUP(F3952,New_Glyph!E:G,3,0),VLOOKUP(F3952,CID_MAP!A:D,4,0))</f>
        <v>uni8612-JP</v>
      </c>
    </row>
    <row r="3953" spans="1:7" ht="25.05" customHeight="1" x14ac:dyDescent="0.7">
      <c r="A3953" s="6" t="s">
        <v>69371</v>
      </c>
      <c r="B3953" s="3" t="s">
        <v>66327</v>
      </c>
      <c r="C3953" s="3" t="str">
        <f t="shared" si="60"/>
        <v>蘒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58825</v>
      </c>
      <c r="G3953" s="3" t="str">
        <f>IFERROR(VLOOKUP(F3953,New_Glyph!E:G,3,0),VLOOKUP(F3953,CID_MAP!A:D,4,0))</f>
        <v>uniFA20-JP</v>
      </c>
    </row>
    <row r="3954" spans="1:7" ht="25.05" customHeight="1" x14ac:dyDescent="0.7">
      <c r="A3954" s="6" t="s">
        <v>69371</v>
      </c>
      <c r="B3954" s="3" t="s">
        <v>66092</v>
      </c>
      <c r="C3954" s="3" t="str">
        <f t="shared" si="60"/>
        <v>蘒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61982</v>
      </c>
      <c r="G3954" s="3" t="str">
        <f>IFERROR(VLOOKUP(F3954,New_Glyph!E:G,3,0),VLOOKUP(F3954,CID_MAP!A:D,4,0))</f>
        <v>uniFA20-JP90-JP</v>
      </c>
    </row>
    <row r="3955" spans="1:7" ht="25.05" customHeight="1" x14ac:dyDescent="0.7">
      <c r="A3955" s="6" t="s">
        <v>69371</v>
      </c>
      <c r="B3955" s="3" t="s">
        <v>66665</v>
      </c>
      <c r="C3955" s="3" t="str">
        <f t="shared" si="60"/>
        <v>蘒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58825</v>
      </c>
      <c r="G3955" s="3" t="str">
        <f>IFERROR(VLOOKUP(F3955,New_Glyph!E:G,3,0),VLOOKUP(F3955,CID_MAP!A:D,4,0))</f>
        <v>uniFA20-JP</v>
      </c>
    </row>
    <row r="3956" spans="1:7" ht="25.05" customHeight="1" x14ac:dyDescent="0.7">
      <c r="A3956" s="6" t="s">
        <v>69372</v>
      </c>
      <c r="B3956" s="3" t="s">
        <v>66341</v>
      </c>
      <c r="C3956" s="3" t="str">
        <f t="shared" si="60"/>
        <v>蘓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35580</v>
      </c>
      <c r="G3956" s="3" t="str">
        <f>IFERROR(VLOOKUP(F3956,New_Glyph!E:G,3,0),VLOOKUP(F3956,CID_MAP!A:D,4,0))</f>
        <v>uni8613-JP</v>
      </c>
    </row>
    <row r="3957" spans="1:7" ht="25.05" customHeight="1" x14ac:dyDescent="0.7">
      <c r="A3957" s="6" t="s">
        <v>69373</v>
      </c>
      <c r="B3957" s="3" t="s">
        <v>66341</v>
      </c>
      <c r="C3957" s="3" t="str">
        <f t="shared" si="60"/>
        <v>蘖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35585</v>
      </c>
      <c r="G3957" s="3" t="str">
        <f>IFERROR(VLOOKUP(F3957,New_Glyph!E:G,3,0),VLOOKUP(F3957,CID_MAP!A:D,4,0))</f>
        <v>uni8616-JP</v>
      </c>
    </row>
    <row r="3958" spans="1:7" ht="25.05" customHeight="1" x14ac:dyDescent="0.7">
      <c r="A3958" s="6" t="s">
        <v>69374</v>
      </c>
      <c r="B3958" s="3" t="s">
        <v>66341</v>
      </c>
      <c r="C3958" s="3" t="str">
        <f t="shared" si="60"/>
        <v>蘗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35588</v>
      </c>
      <c r="G3958" s="3" t="str">
        <f>IFERROR(VLOOKUP(F3958,New_Glyph!E:G,3,0),VLOOKUP(F3958,CID_MAP!A:D,4,0))</f>
        <v>uni8617-JP</v>
      </c>
    </row>
    <row r="3959" spans="1:7" ht="25.05" customHeight="1" x14ac:dyDescent="0.7">
      <c r="A3959" s="6" t="s">
        <v>69375</v>
      </c>
      <c r="B3959" s="3" t="s">
        <v>66341</v>
      </c>
      <c r="C3959" s="3" t="str">
        <f t="shared" si="60"/>
        <v>蘘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35592</v>
      </c>
      <c r="G3959" s="3" t="str">
        <f>IFERROR(VLOOKUP(F3959,New_Glyph!E:G,3,0),VLOOKUP(F3959,CID_MAP!A:D,4,0))</f>
        <v>uni8618-JP</v>
      </c>
    </row>
    <row r="3960" spans="1:7" ht="25.05" customHeight="1" x14ac:dyDescent="0.7">
      <c r="A3960" s="6" t="s">
        <v>69376</v>
      </c>
      <c r="B3960" s="3" t="s">
        <v>66341</v>
      </c>
      <c r="C3960" s="3" t="str">
        <f t="shared" si="60"/>
        <v>蘙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35595</v>
      </c>
      <c r="G3960" s="3" t="str">
        <f>IFERROR(VLOOKUP(F3960,New_Glyph!E:G,3,0),VLOOKUP(F3960,CID_MAP!A:D,4,0))</f>
        <v>uni8619-JP</v>
      </c>
    </row>
    <row r="3961" spans="1:7" ht="25.05" customHeight="1" x14ac:dyDescent="0.7">
      <c r="A3961" s="6" t="s">
        <v>69377</v>
      </c>
      <c r="B3961" s="3" t="s">
        <v>66341</v>
      </c>
      <c r="C3961" s="3" t="str">
        <f t="shared" si="60"/>
        <v>蘚</v>
      </c>
      <c r="D3961" s="3" t="s">
        <v>65957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35598</v>
      </c>
      <c r="G3961" s="3" t="str">
        <f>IFERROR(VLOOKUP(F3961,New_Glyph!E:G,3,0),VLOOKUP(F3961,CID_MAP!A:D,4,0))</f>
        <v>uni861A-JP</v>
      </c>
    </row>
    <row r="3962" spans="1:7" ht="25.05" customHeight="1" x14ac:dyDescent="0.7">
      <c r="A3962" s="6" t="s">
        <v>69378</v>
      </c>
      <c r="B3962" s="3" t="s">
        <v>66341</v>
      </c>
      <c r="C3962" s="3" t="str">
        <f t="shared" si="60"/>
        <v>蘛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35600</v>
      </c>
      <c r="G3962" s="3" t="str">
        <f>IFERROR(VLOOKUP(F3962,New_Glyph!E:G,3,0),VLOOKUP(F3962,CID_MAP!A:D,4,0))</f>
        <v>uni861B-JP</v>
      </c>
    </row>
    <row r="3963" spans="1:7" ht="25.05" customHeight="1" x14ac:dyDescent="0.7">
      <c r="A3963" s="6" t="s">
        <v>69379</v>
      </c>
      <c r="B3963" s="3" t="s">
        <v>66341</v>
      </c>
      <c r="C3963" s="3" t="str">
        <f t="shared" si="60"/>
        <v>蘞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35608</v>
      </c>
      <c r="G3963" s="3" t="str">
        <f>IFERROR(VLOOKUP(F3963,New_Glyph!E:G,3,0),VLOOKUP(F3963,CID_MAP!A:D,4,0))</f>
        <v>uni861E-JP</v>
      </c>
    </row>
    <row r="3964" spans="1:7" ht="25.05" customHeight="1" x14ac:dyDescent="0.7">
      <c r="A3964" s="6" t="s">
        <v>69380</v>
      </c>
      <c r="B3964" s="3" t="s">
        <v>66341</v>
      </c>
      <c r="C3964" s="3" t="str">
        <f t="shared" si="60"/>
        <v>蘡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35614</v>
      </c>
      <c r="G3964" s="3" t="str">
        <f>IFERROR(VLOOKUP(F3964,New_Glyph!E:G,3,0),VLOOKUP(F3964,CID_MAP!A:D,4,0))</f>
        <v>uni8621-JP</v>
      </c>
    </row>
    <row r="3965" spans="1:7" ht="25.05" customHeight="1" x14ac:dyDescent="0.7">
      <c r="A3965" s="6" t="s">
        <v>69381</v>
      </c>
      <c r="B3965" s="3" t="s">
        <v>66341</v>
      </c>
      <c r="C3965" s="3" t="str">
        <f t="shared" si="60"/>
        <v>蘢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35617</v>
      </c>
      <c r="G3965" s="3" t="str">
        <f>IFERROR(VLOOKUP(F3965,New_Glyph!E:G,3,0),VLOOKUP(F3965,CID_MAP!A:D,4,0))</f>
        <v>uni8622-JP</v>
      </c>
    </row>
    <row r="3966" spans="1:7" ht="25.05" customHeight="1" x14ac:dyDescent="0.7">
      <c r="A3966" s="6" t="s">
        <v>69382</v>
      </c>
      <c r="B3966" s="3" t="s">
        <v>66341</v>
      </c>
      <c r="C3966" s="3" t="str">
        <f t="shared" si="60"/>
        <v>蘤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35624</v>
      </c>
      <c r="G3966" s="3" t="str">
        <f>IFERROR(VLOOKUP(F3966,New_Glyph!E:G,3,0),VLOOKUP(F3966,CID_MAP!A:D,4,0))</f>
        <v>uni8624-JP</v>
      </c>
    </row>
    <row r="3967" spans="1:7" ht="25.05" customHeight="1" x14ac:dyDescent="0.7">
      <c r="A3967" s="6" t="s">
        <v>69383</v>
      </c>
      <c r="B3967" s="3" t="s">
        <v>66341</v>
      </c>
      <c r="C3967" s="3" t="str">
        <f t="shared" si="60"/>
        <v>蘧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35631</v>
      </c>
      <c r="G3967" s="3" t="str">
        <f>IFERROR(VLOOKUP(F3967,New_Glyph!E:G,3,0),VLOOKUP(F3967,CID_MAP!A:D,4,0))</f>
        <v>uni8627-JP</v>
      </c>
    </row>
    <row r="3968" spans="1:7" ht="25.05" customHeight="1" x14ac:dyDescent="0.7">
      <c r="A3968" s="6" t="s">
        <v>69384</v>
      </c>
      <c r="B3968" s="3" t="s">
        <v>66341</v>
      </c>
      <c r="C3968" s="3" t="str">
        <f t="shared" si="60"/>
        <v>蘩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35636</v>
      </c>
      <c r="G3968" s="3" t="str">
        <f>IFERROR(VLOOKUP(F3968,New_Glyph!E:G,3,0),VLOOKUP(F3968,CID_MAP!A:D,4,0))</f>
        <v>uni8629-JP</v>
      </c>
    </row>
    <row r="3969" spans="1:7" ht="25.05" customHeight="1" x14ac:dyDescent="0.7">
      <c r="A3969" s="6" t="s">
        <v>69385</v>
      </c>
      <c r="B3969" s="3" t="s">
        <v>66331</v>
      </c>
      <c r="C3969" s="3" t="str">
        <f t="shared" si="60"/>
        <v>蘭</v>
      </c>
      <c r="D3969" s="3" t="s">
        <v>65957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35645</v>
      </c>
      <c r="G3969" s="3" t="str">
        <f>IFERROR(VLOOKUP(F3969,New_Glyph!E:G,3,0),VLOOKUP(F3969,CID_MAP!A:D,4,0))</f>
        <v>uni862D-JP</v>
      </c>
    </row>
    <row r="3970" spans="1:7" ht="25.05" customHeight="1" x14ac:dyDescent="0.7">
      <c r="A3970" s="6" t="s">
        <v>69385</v>
      </c>
      <c r="B3970" s="3" t="s">
        <v>66329</v>
      </c>
      <c r="C3970" s="3" t="str">
        <f t="shared" si="60"/>
        <v>蘭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58791</v>
      </c>
      <c r="G3970" s="3" t="str">
        <f>IFERROR(VLOOKUP(F3970,New_Glyph!E:G,3,0),VLOOKUP(F3970,CID_MAP!A:D,4,0))</f>
        <v>uniF91F-JP</v>
      </c>
    </row>
    <row r="3971" spans="1:7" ht="25.05" customHeight="1" x14ac:dyDescent="0.7">
      <c r="A3971" s="6" t="s">
        <v>69386</v>
      </c>
      <c r="B3971" s="3" t="s">
        <v>66341</v>
      </c>
      <c r="C3971" s="3" t="str">
        <f t="shared" si="60"/>
        <v>蘯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35649</v>
      </c>
      <c r="G3971" s="3" t="str">
        <f>IFERROR(VLOOKUP(F3971,New_Glyph!E:G,3,0),VLOOKUP(F3971,CID_MAP!A:D,4,0))</f>
        <v>uni862F-JP</v>
      </c>
    </row>
    <row r="3972" spans="1:7" ht="25.05" customHeight="1" x14ac:dyDescent="0.7">
      <c r="A3972" s="6" t="s">
        <v>69387</v>
      </c>
      <c r="B3972" s="3" t="s">
        <v>66341</v>
      </c>
      <c r="C3972" s="3" t="str">
        <f t="shared" si="60"/>
        <v>蘰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35651</v>
      </c>
      <c r="G3972" s="3" t="str">
        <f>IFERROR(VLOOKUP(F3972,New_Glyph!E:G,3,0),VLOOKUP(F3972,CID_MAP!A:D,4,0))</f>
        <v>uni8630-JP</v>
      </c>
    </row>
    <row r="3973" spans="1:7" ht="25.05" customHeight="1" x14ac:dyDescent="0.7">
      <c r="A3973" s="6" t="s">
        <v>69388</v>
      </c>
      <c r="B3973" s="3" t="s">
        <v>66341</v>
      </c>
      <c r="C3973" s="3" t="str">
        <f t="shared" si="60"/>
        <v>蘶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35665</v>
      </c>
      <c r="G3973" s="3" t="str">
        <f>IFERROR(VLOOKUP(F3973,New_Glyph!E:G,3,0),VLOOKUP(F3973,CID_MAP!A:D,4,0))</f>
        <v>uni8636-JP</v>
      </c>
    </row>
    <row r="3974" spans="1:7" ht="25.05" customHeight="1" x14ac:dyDescent="0.7">
      <c r="A3974" s="6" t="s">
        <v>69389</v>
      </c>
      <c r="B3974" s="3" t="s">
        <v>66341</v>
      </c>
      <c r="C3974" s="3" t="str">
        <f t="shared" si="60"/>
        <v>蘸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35669</v>
      </c>
      <c r="G3974" s="3" t="str">
        <f>IFERROR(VLOOKUP(F3974,New_Glyph!E:G,3,0),VLOOKUP(F3974,CID_MAP!A:D,4,0))</f>
        <v>uni8638-JP</v>
      </c>
    </row>
    <row r="3975" spans="1:7" ht="25.05" customHeight="1" x14ac:dyDescent="0.7">
      <c r="A3975" s="6" t="s">
        <v>69390</v>
      </c>
      <c r="B3975" s="3" t="s">
        <v>66341</v>
      </c>
      <c r="C3975" s="3" t="str">
        <f t="shared" si="60"/>
        <v>蘹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35673</v>
      </c>
      <c r="G3975" s="3" t="str">
        <f>IFERROR(VLOOKUP(F3975,New_Glyph!E:G,3,0),VLOOKUP(F3975,CID_MAP!A:D,4,0))</f>
        <v>uni8639-JP</v>
      </c>
    </row>
    <row r="3976" spans="1:7" ht="25.05" customHeight="1" x14ac:dyDescent="0.7">
      <c r="A3976" s="6" t="s">
        <v>69391</v>
      </c>
      <c r="B3976" s="3" t="s">
        <v>66341</v>
      </c>
      <c r="C3976" s="3" t="str">
        <f t="shared" si="60"/>
        <v>蘺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35676</v>
      </c>
      <c r="G3976" s="3" t="str">
        <f>IFERROR(VLOOKUP(F3976,New_Glyph!E:G,3,0),VLOOKUP(F3976,CID_MAP!A:D,4,0))</f>
        <v>uni863A-JP</v>
      </c>
    </row>
    <row r="3977" spans="1:7" ht="25.05" customHeight="1" x14ac:dyDescent="0.7">
      <c r="A3977" s="6" t="s">
        <v>69392</v>
      </c>
      <c r="B3977" s="3" t="s">
        <v>66341</v>
      </c>
      <c r="C3977" s="3" t="str">
        <f t="shared" si="60"/>
        <v>蘼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35681</v>
      </c>
      <c r="G3977" s="3" t="str">
        <f>IFERROR(VLOOKUP(F3977,New_Glyph!E:G,3,0),VLOOKUP(F3977,CID_MAP!A:D,4,0))</f>
        <v>uni863C-JP</v>
      </c>
    </row>
    <row r="3978" spans="1:7" ht="25.05" customHeight="1" x14ac:dyDescent="0.7">
      <c r="A3978" s="6" t="s">
        <v>69393</v>
      </c>
      <c r="B3978" s="3" t="s">
        <v>66341</v>
      </c>
      <c r="C3978" s="3" t="str">
        <f t="shared" si="60"/>
        <v>蘽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35685</v>
      </c>
      <c r="G3978" s="3" t="str">
        <f>IFERROR(VLOOKUP(F3978,New_Glyph!E:G,3,0),VLOOKUP(F3978,CID_MAP!A:D,4,0))</f>
        <v>uni863D-JP</v>
      </c>
    </row>
    <row r="3979" spans="1:7" ht="25.05" customHeight="1" x14ac:dyDescent="0.7">
      <c r="A3979" s="6" t="s">
        <v>69394</v>
      </c>
      <c r="B3979" s="3" t="s">
        <v>66341</v>
      </c>
      <c r="C3979" s="3" t="str">
        <f t="shared" si="60"/>
        <v>蘿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35688</v>
      </c>
      <c r="G3979" s="3" t="str">
        <f>IFERROR(VLOOKUP(F3979,New_Glyph!E:G,3,0),VLOOKUP(F3979,CID_MAP!A:D,4,0))</f>
        <v>uni863F-JP</v>
      </c>
    </row>
    <row r="3980" spans="1:7" ht="25.05" customHeight="1" x14ac:dyDescent="0.7">
      <c r="A3980" s="6" t="s">
        <v>69395</v>
      </c>
      <c r="B3980" s="3" t="s">
        <v>66341</v>
      </c>
      <c r="C3980" s="3" t="str">
        <f t="shared" si="60"/>
        <v>虀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35691</v>
      </c>
      <c r="G3980" s="3" t="str">
        <f>IFERROR(VLOOKUP(F3980,New_Glyph!E:G,3,0),VLOOKUP(F3980,CID_MAP!A:D,4,0))</f>
        <v>uni8640-JP</v>
      </c>
    </row>
    <row r="3981" spans="1:7" ht="25.05" customHeight="1" x14ac:dyDescent="0.7">
      <c r="A3981" s="6" t="s">
        <v>69396</v>
      </c>
      <c r="B3981" s="3" t="s">
        <v>66341</v>
      </c>
      <c r="C3981" s="3" t="str">
        <f t="shared" si="60"/>
        <v>虁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35695</v>
      </c>
      <c r="G3981" s="3" t="str">
        <f>IFERROR(VLOOKUP(F3981,New_Glyph!E:G,3,0),VLOOKUP(F3981,CID_MAP!A:D,4,0))</f>
        <v>uni8641-JP</v>
      </c>
    </row>
    <row r="3982" spans="1:7" ht="25.05" customHeight="1" x14ac:dyDescent="0.7">
      <c r="A3982" s="6" t="s">
        <v>69397</v>
      </c>
      <c r="B3982" s="3" t="s">
        <v>66341</v>
      </c>
      <c r="C3982" s="3" t="str">
        <f t="shared" si="60"/>
        <v>虂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35698</v>
      </c>
      <c r="G3982" s="3" t="str">
        <f>IFERROR(VLOOKUP(F3982,New_Glyph!E:G,3,0),VLOOKUP(F3982,CID_MAP!A:D,4,0))</f>
        <v>uni8642-JP</v>
      </c>
    </row>
    <row r="3983" spans="1:7" ht="25.05" customHeight="1" x14ac:dyDescent="0.7">
      <c r="A3983" s="6" t="s">
        <v>69398</v>
      </c>
      <c r="B3983" s="3" t="s">
        <v>66341</v>
      </c>
      <c r="C3983" s="3" t="str">
        <f t="shared" si="60"/>
        <v>虆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35706</v>
      </c>
      <c r="G3983" s="3" t="str">
        <f>IFERROR(VLOOKUP(F3983,New_Glyph!E:G,3,0),VLOOKUP(F3983,CID_MAP!A:D,4,0))</f>
        <v>uni8646-JP</v>
      </c>
    </row>
    <row r="3984" spans="1:7" ht="25.05" customHeight="1" x14ac:dyDescent="0.7">
      <c r="A3984" s="6" t="s">
        <v>69399</v>
      </c>
      <c r="B3984" s="3" t="s">
        <v>66331</v>
      </c>
      <c r="C3984" s="3" t="str">
        <f t="shared" si="60"/>
        <v>虎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35722</v>
      </c>
      <c r="G3984" s="3" t="str">
        <f>IFERROR(VLOOKUP(F3984,New_Glyph!E:G,3,0),VLOOKUP(F3984,CID_MAP!A:D,4,0))</f>
        <v>uni864E-JP</v>
      </c>
    </row>
    <row r="3985" spans="1:7" ht="25.05" customHeight="1" x14ac:dyDescent="0.7">
      <c r="A3985" s="6" t="s">
        <v>69399</v>
      </c>
      <c r="B3985" s="3" t="s">
        <v>66328</v>
      </c>
      <c r="C3985" s="3" t="str">
        <f t="shared" si="60"/>
        <v>虎</v>
      </c>
      <c r="D3985" s="3" t="s">
        <v>65957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62651</v>
      </c>
      <c r="G3985" s="3" t="str">
        <f>IFERROR(VLOOKUP(F3985,New_Glyph!E:G,3,0),VLOOKUP(F3985,CID_MAP!A:D,4,0))</f>
        <v>uni864EuE0101-JP</v>
      </c>
    </row>
    <row r="3986" spans="1:7" ht="25.05" customHeight="1" x14ac:dyDescent="0.7">
      <c r="A3986" s="6" t="s">
        <v>69400</v>
      </c>
      <c r="B3986" s="3" t="s">
        <v>66331</v>
      </c>
      <c r="C3986" s="3" t="str">
        <f t="shared" si="60"/>
        <v>虐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35725</v>
      </c>
      <c r="G3986" s="3" t="str">
        <f>IFERROR(VLOOKUP(F3986,New_Glyph!E:G,3,0),VLOOKUP(F3986,CID_MAP!A:D,4,0))</f>
        <v>uni8650-JP</v>
      </c>
    </row>
    <row r="3987" spans="1:7" ht="25.05" customHeight="1" x14ac:dyDescent="0.7">
      <c r="A3987" s="6" t="s">
        <v>69400</v>
      </c>
      <c r="B3987" s="3" t="s">
        <v>66328</v>
      </c>
      <c r="C3987" s="3" t="str">
        <f t="shared" si="60"/>
        <v>虐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62652</v>
      </c>
      <c r="G3987" s="3" t="str">
        <f>IFERROR(VLOOKUP(F3987,New_Glyph!E:G,3,0),VLOOKUP(F3987,CID_MAP!A:D,4,0))</f>
        <v>uni8650uE0101-JP</v>
      </c>
    </row>
    <row r="3988" spans="1:7" ht="25.05" customHeight="1" x14ac:dyDescent="0.7">
      <c r="A3988" s="6" t="s">
        <v>69401</v>
      </c>
      <c r="B3988" s="3" t="s">
        <v>66341</v>
      </c>
      <c r="C3988" s="3" t="str">
        <f t="shared" si="60"/>
        <v>虒</v>
      </c>
      <c r="D3988" s="3" t="s">
        <v>66339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35729</v>
      </c>
      <c r="G3988" s="3" t="str">
        <f>IFERROR(VLOOKUP(F3988,New_Glyph!E:G,3,0),VLOOKUP(F3988,CID_MAP!A:D,4,0))</f>
        <v>uni8652-JP</v>
      </c>
    </row>
    <row r="3989" spans="1:7" ht="25.05" customHeight="1" x14ac:dyDescent="0.7">
      <c r="A3989" s="6" t="s">
        <v>69402</v>
      </c>
      <c r="B3989" s="3" t="s">
        <v>66341</v>
      </c>
      <c r="C3989" s="3" t="str">
        <f t="shared" si="60"/>
        <v>虓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35732</v>
      </c>
      <c r="G3989" s="3" t="str">
        <f>IFERROR(VLOOKUP(F3989,New_Glyph!E:G,3,0),VLOOKUP(F3989,CID_MAP!A:D,4,0))</f>
        <v>uni8653-JP</v>
      </c>
    </row>
    <row r="3990" spans="1:7" ht="25.05" customHeight="1" x14ac:dyDescent="0.7">
      <c r="A3990" s="6" t="s">
        <v>69403</v>
      </c>
      <c r="B3990" s="3" t="s">
        <v>66331</v>
      </c>
      <c r="C3990" s="3" t="str">
        <f t="shared" si="60"/>
        <v>虔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61928</v>
      </c>
      <c r="G3990" s="3" t="str">
        <f>IFERROR(VLOOKUP(F3990,New_Glyph!E:G,3,0),VLOOKUP(F3990,CID_MAP!A:D,4,0))</f>
        <v>uni8654-JP90-JP</v>
      </c>
    </row>
    <row r="3991" spans="1:7" ht="25.05" customHeight="1" x14ac:dyDescent="0.7">
      <c r="A3991" s="6" t="s">
        <v>69403</v>
      </c>
      <c r="B3991" s="3" t="s">
        <v>66328</v>
      </c>
      <c r="C3991" s="3" t="str">
        <f t="shared" si="60"/>
        <v>虔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35735</v>
      </c>
      <c r="G3991" s="3" t="str">
        <f>IFERROR(VLOOKUP(F3991,New_Glyph!E:G,3,0),VLOOKUP(F3991,CID_MAP!A:D,4,0))</f>
        <v>uni8654-JP</v>
      </c>
    </row>
    <row r="3992" spans="1:7" ht="25.05" customHeight="1" x14ac:dyDescent="0.7">
      <c r="A3992" s="6" t="s">
        <v>69404</v>
      </c>
      <c r="B3992" s="3" t="s">
        <v>66331</v>
      </c>
      <c r="C3992" s="3" t="str">
        <f t="shared" si="60"/>
        <v>虜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35749</v>
      </c>
      <c r="G3992" s="3" t="str">
        <f>IFERROR(VLOOKUP(F3992,New_Glyph!E:G,3,0),VLOOKUP(F3992,CID_MAP!A:D,4,0))</f>
        <v>uni865C-JP</v>
      </c>
    </row>
    <row r="3993" spans="1:7" ht="25.05" customHeight="1" x14ac:dyDescent="0.7">
      <c r="A3993" s="6" t="s">
        <v>69404</v>
      </c>
      <c r="B3993" s="3" t="s">
        <v>66328</v>
      </c>
      <c r="C3993" s="3" t="str">
        <f t="shared" si="60"/>
        <v>虜</v>
      </c>
      <c r="D3993" s="3" t="s">
        <v>65957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58794</v>
      </c>
      <c r="G3993" s="3" t="str">
        <f>IFERROR(VLOOKUP(F3993,New_Glyph!E:G,3,0),VLOOKUP(F3993,CID_MAP!A:D,4,0))</f>
        <v>uniF936-JP</v>
      </c>
    </row>
    <row r="3994" spans="1:7" ht="25.05" customHeight="1" x14ac:dyDescent="0.7">
      <c r="A3994" s="6" t="s">
        <v>69405</v>
      </c>
      <c r="B3994" s="3" t="s">
        <v>66331</v>
      </c>
      <c r="C3994" s="3" t="str">
        <f t="shared" si="60"/>
        <v>虞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35754</v>
      </c>
      <c r="G3994" s="3" t="str">
        <f>IFERROR(VLOOKUP(F3994,New_Glyph!E:G,3,0),VLOOKUP(F3994,CID_MAP!A:D,4,0))</f>
        <v>uni865E-JP</v>
      </c>
    </row>
    <row r="3995" spans="1:7" ht="25.05" customHeight="1" x14ac:dyDescent="0.7">
      <c r="A3995" s="6" t="s">
        <v>69405</v>
      </c>
      <c r="B3995" s="3" t="s">
        <v>66328</v>
      </c>
      <c r="C3995" s="3" t="str">
        <f t="shared" si="60"/>
        <v>虞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62653</v>
      </c>
      <c r="G3995" s="3" t="str">
        <f>IFERROR(VLOOKUP(F3995,New_Glyph!E:G,3,0),VLOOKUP(F3995,CID_MAP!A:D,4,0))</f>
        <v>uni865EuE0101-JP</v>
      </c>
    </row>
    <row r="3996" spans="1:7" ht="25.05" customHeight="1" x14ac:dyDescent="0.7">
      <c r="A3996" s="6" t="s">
        <v>69406</v>
      </c>
      <c r="B3996" s="3" t="s">
        <v>66341</v>
      </c>
      <c r="C3996" s="3" t="str">
        <f t="shared" si="60"/>
        <v>號</v>
      </c>
      <c r="D3996" s="3" t="s">
        <v>66339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35757</v>
      </c>
      <c r="G3996" s="3" t="str">
        <f>IFERROR(VLOOKUP(F3996,New_Glyph!E:G,3,0),VLOOKUP(F3996,CID_MAP!A:D,4,0))</f>
        <v>uni865F-JP</v>
      </c>
    </row>
    <row r="3997" spans="1:7" ht="25.05" customHeight="1" x14ac:dyDescent="0.7">
      <c r="A3997" s="6" t="s">
        <v>69407</v>
      </c>
      <c r="B3997" s="3" t="s">
        <v>66341</v>
      </c>
      <c r="C3997" s="3" t="str">
        <f t="shared" si="60"/>
        <v>虧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35777</v>
      </c>
      <c r="G3997" s="3" t="str">
        <f>IFERROR(VLOOKUP(F3997,New_Glyph!E:G,3,0),VLOOKUP(F3997,CID_MAP!A:D,4,0))</f>
        <v>uni8667-JP</v>
      </c>
    </row>
    <row r="3998" spans="1:7" ht="25.05" customHeight="1" x14ac:dyDescent="0.7">
      <c r="A3998" s="6" t="s">
        <v>69408</v>
      </c>
      <c r="B3998" s="3" t="s">
        <v>66341</v>
      </c>
      <c r="C3998" s="3" t="str">
        <f t="shared" si="60"/>
        <v>虻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35808</v>
      </c>
      <c r="G3998" s="3" t="str">
        <f>IFERROR(VLOOKUP(F3998,New_Glyph!E:G,3,0),VLOOKUP(F3998,CID_MAP!A:D,4,0))</f>
        <v>uni867B-JP</v>
      </c>
    </row>
    <row r="3999" spans="1:7" ht="25.05" customHeight="1" x14ac:dyDescent="0.7">
      <c r="A3999" s="6" t="s">
        <v>69409</v>
      </c>
      <c r="B3999" s="3" t="s">
        <v>66341</v>
      </c>
      <c r="C3999" s="3" t="str">
        <f t="shared" si="60"/>
        <v>蚈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35826</v>
      </c>
      <c r="G3999" s="3" t="str">
        <f>IFERROR(VLOOKUP(F3999,New_Glyph!E:G,3,0),VLOOKUP(F3999,CID_MAP!A:D,4,0))</f>
        <v>uni8688-JP</v>
      </c>
    </row>
    <row r="4000" spans="1:7" ht="25.05" customHeight="1" x14ac:dyDescent="0.7">
      <c r="A4000" s="6" t="s">
        <v>69410</v>
      </c>
      <c r="B4000" s="3" t="s">
        <v>66341</v>
      </c>
      <c r="C4000" s="3" t="str">
        <f t="shared" si="60"/>
        <v>蚉</v>
      </c>
      <c r="D4000" s="3" t="s">
        <v>65957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35828</v>
      </c>
      <c r="G4000" s="3" t="str">
        <f>IFERROR(VLOOKUP(F4000,New_Glyph!E:G,3,0),VLOOKUP(F4000,CID_MAP!A:D,4,0))</f>
        <v>uni8689-JP</v>
      </c>
    </row>
    <row r="4001" spans="1:7" ht="25.05" customHeight="1" x14ac:dyDescent="0.7">
      <c r="A4001" s="6" t="s">
        <v>69410</v>
      </c>
      <c r="B4001" s="3" t="s">
        <v>66331</v>
      </c>
      <c r="C4001" s="3" t="str">
        <f t="shared" si="60"/>
        <v>蚉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35828</v>
      </c>
      <c r="G4001" s="3" t="str">
        <f>IFERROR(VLOOKUP(F4001,New_Glyph!E:G,3,0),VLOOKUP(F4001,CID_MAP!A:D,4,0))</f>
        <v>uni8689-JP</v>
      </c>
    </row>
    <row r="4002" spans="1:7" ht="25.05" customHeight="1" x14ac:dyDescent="0.7">
      <c r="A4002" s="6" t="s">
        <v>69411</v>
      </c>
      <c r="B4002" s="3" t="s">
        <v>66331</v>
      </c>
      <c r="C4002" s="3" t="str">
        <f t="shared" si="60"/>
        <v>蚊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35830</v>
      </c>
      <c r="G4002" s="3" t="str">
        <f>IFERROR(VLOOKUP(F4002,New_Glyph!E:G,3,0),VLOOKUP(F4002,CID_MAP!A:D,4,0))</f>
        <v>uni868A-JP</v>
      </c>
    </row>
    <row r="4003" spans="1:7" ht="25.05" customHeight="1" x14ac:dyDescent="0.7">
      <c r="A4003" s="6" t="s">
        <v>69411</v>
      </c>
      <c r="B4003" s="3" t="s">
        <v>66328</v>
      </c>
      <c r="C4003" s="3" t="str">
        <f t="shared" si="60"/>
        <v>蚊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62655</v>
      </c>
      <c r="G4003" s="3" t="str">
        <f>IFERROR(VLOOKUP(F4003,New_Glyph!E:G,3,0),VLOOKUP(F4003,CID_MAP!A:D,4,0))</f>
        <v>uni868AuE0101-JP</v>
      </c>
    </row>
    <row r="4004" spans="1:7" ht="25.05" customHeight="1" x14ac:dyDescent="0.7">
      <c r="A4004" s="6" t="s">
        <v>69412</v>
      </c>
      <c r="B4004" s="3" t="s">
        <v>66341</v>
      </c>
      <c r="C4004" s="3" t="str">
        <f t="shared" si="60"/>
        <v>蚋</v>
      </c>
      <c r="D4004" s="3" t="s">
        <v>65957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35832</v>
      </c>
      <c r="G4004" s="3" t="str">
        <f>IFERROR(VLOOKUP(F4004,New_Glyph!E:G,3,0),VLOOKUP(F4004,CID_MAP!A:D,4,0))</f>
        <v>uni868B-JP</v>
      </c>
    </row>
    <row r="4005" spans="1:7" ht="25.05" customHeight="1" x14ac:dyDescent="0.7">
      <c r="A4005" s="6" t="s">
        <v>69413</v>
      </c>
      <c r="B4005" s="3" t="s">
        <v>66341</v>
      </c>
      <c r="C4005" s="3" t="str">
        <f t="shared" si="60"/>
        <v>蚌</v>
      </c>
      <c r="D4005" s="3" t="s">
        <v>65957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35834</v>
      </c>
      <c r="G4005" s="3" t="str">
        <f>IFERROR(VLOOKUP(F4005,New_Glyph!E:G,3,0),VLOOKUP(F4005,CID_MAP!A:D,4,0))</f>
        <v>uni868C-JP</v>
      </c>
    </row>
    <row r="4006" spans="1:7" ht="25.05" customHeight="1" x14ac:dyDescent="0.7">
      <c r="A4006" s="6" t="s">
        <v>69414</v>
      </c>
      <c r="B4006" s="3" t="s">
        <v>66341</v>
      </c>
      <c r="C4006" s="3" t="str">
        <f t="shared" si="60"/>
        <v>蚜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35859</v>
      </c>
      <c r="G4006" s="3" t="str">
        <f>IFERROR(VLOOKUP(F4006,New_Glyph!E:G,3,0),VLOOKUP(F4006,CID_MAP!A:D,4,0))</f>
        <v>uni869C-JP</v>
      </c>
    </row>
    <row r="4007" spans="1:7" ht="25.05" customHeight="1" x14ac:dyDescent="0.7">
      <c r="A4007" s="6" t="s">
        <v>69415</v>
      </c>
      <c r="B4007" s="3" t="s">
        <v>66341</v>
      </c>
      <c r="C4007" s="3" t="str">
        <f t="shared" si="60"/>
        <v>蚣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35872</v>
      </c>
      <c r="G4007" s="3" t="str">
        <f>IFERROR(VLOOKUP(F4007,New_Glyph!E:G,3,0),VLOOKUP(F4007,CID_MAP!A:D,4,0))</f>
        <v>uni86A3-JP</v>
      </c>
    </row>
    <row r="4008" spans="1:7" ht="25.05" customHeight="1" x14ac:dyDescent="0.7">
      <c r="A4008" s="6" t="s">
        <v>69416</v>
      </c>
      <c r="B4008" s="3" t="s">
        <v>66341</v>
      </c>
      <c r="C4008" s="3" t="str">
        <f t="shared" si="60"/>
        <v>蚤</v>
      </c>
      <c r="D4008" s="3" t="s">
        <v>65957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35875</v>
      </c>
      <c r="G4008" s="3" t="str">
        <f>IFERROR(VLOOKUP(F4008,New_Glyph!E:G,3,0),VLOOKUP(F4008,CID_MAP!A:D,4,0))</f>
        <v>uni86A4-JP</v>
      </c>
    </row>
    <row r="4009" spans="1:7" ht="25.05" customHeight="1" x14ac:dyDescent="0.7">
      <c r="A4009" s="6" t="s">
        <v>69417</v>
      </c>
      <c r="B4009" s="3" t="s">
        <v>66341</v>
      </c>
      <c r="C4009" s="3" t="str">
        <f t="shared" si="60"/>
        <v>蚩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35882</v>
      </c>
      <c r="G4009" s="3" t="str">
        <f>IFERROR(VLOOKUP(F4009,New_Glyph!E:G,3,0),VLOOKUP(F4009,CID_MAP!A:D,4,0))</f>
        <v>uni86A9-JP</v>
      </c>
    </row>
    <row r="4010" spans="1:7" ht="25.05" customHeight="1" x14ac:dyDescent="0.7">
      <c r="A4010" s="6" t="s">
        <v>69418</v>
      </c>
      <c r="B4010" s="3" t="s">
        <v>66341</v>
      </c>
      <c r="C4010" s="3" t="str">
        <f t="shared" si="60"/>
        <v>蚫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35885</v>
      </c>
      <c r="G4010" s="3" t="str">
        <f>IFERROR(VLOOKUP(F4010,New_Glyph!E:G,3,0),VLOOKUP(F4010,CID_MAP!A:D,4,0))</f>
        <v>uni86AB-JP</v>
      </c>
    </row>
    <row r="4011" spans="1:7" ht="25.05" customHeight="1" x14ac:dyDescent="0.7">
      <c r="A4011" s="6" t="s">
        <v>69419</v>
      </c>
      <c r="B4011" s="3" t="s">
        <v>66341</v>
      </c>
      <c r="C4011" s="3" t="str">
        <f t="shared" si="60"/>
        <v>蛟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35952</v>
      </c>
      <c r="G4011" s="3" t="str">
        <f>IFERROR(VLOOKUP(F4011,New_Glyph!E:G,3,0),VLOOKUP(F4011,CID_MAP!A:D,4,0))</f>
        <v>uni86DF-JP</v>
      </c>
    </row>
    <row r="4012" spans="1:7" ht="25.05" customHeight="1" x14ac:dyDescent="0.7">
      <c r="A4012" s="6" t="s">
        <v>69419</v>
      </c>
      <c r="B4012" s="3" t="s">
        <v>66331</v>
      </c>
      <c r="C4012" s="3" t="str">
        <f t="shared" si="60"/>
        <v>蛟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35952</v>
      </c>
      <c r="G4012" s="3" t="str">
        <f>IFERROR(VLOOKUP(F4012,New_Glyph!E:G,3,0),VLOOKUP(F4012,CID_MAP!A:D,4,0))</f>
        <v>uni86DF-JP</v>
      </c>
    </row>
    <row r="4013" spans="1:7" ht="25.05" customHeight="1" x14ac:dyDescent="0.7">
      <c r="A4013" s="6" t="s">
        <v>69420</v>
      </c>
      <c r="B4013" s="3" t="s">
        <v>66341</v>
      </c>
      <c r="C4013" s="3" t="str">
        <f t="shared" si="60"/>
        <v>蛧</v>
      </c>
      <c r="D4013" s="3" t="s">
        <v>65957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35963</v>
      </c>
      <c r="G4013" s="3" t="str">
        <f>IFERROR(VLOOKUP(F4013,New_Glyph!E:G,3,0),VLOOKUP(F4013,CID_MAP!A:D,4,0))</f>
        <v>uni86E7-JP</v>
      </c>
    </row>
    <row r="4014" spans="1:7" ht="25.05" customHeight="1" x14ac:dyDescent="0.7">
      <c r="A4014" s="6" t="s">
        <v>69421</v>
      </c>
      <c r="B4014" s="3" t="s">
        <v>66341</v>
      </c>
      <c r="C4014" s="3" t="str">
        <f t="shared" si="60"/>
        <v>蛩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35966</v>
      </c>
      <c r="G4014" s="3" t="str">
        <f>IFERROR(VLOOKUP(F4014,New_Glyph!E:G,3,0),VLOOKUP(F4014,CID_MAP!A:D,4,0))</f>
        <v>uni86E9-CN</v>
      </c>
    </row>
    <row r="4015" spans="1:7" ht="25.05" customHeight="1" x14ac:dyDescent="0.7">
      <c r="A4015" s="6" t="s">
        <v>69422</v>
      </c>
      <c r="B4015" s="3" t="s">
        <v>66331</v>
      </c>
      <c r="C4015" s="3" t="str">
        <f t="shared" si="60"/>
        <v>蛸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61929</v>
      </c>
      <c r="G4015" s="3" t="str">
        <f>IFERROR(VLOOKUP(F4015,New_Glyph!E:G,3,0),VLOOKUP(F4015,CID_MAP!A:D,4,0))</f>
        <v>uni86F8-JP90-JP</v>
      </c>
    </row>
    <row r="4016" spans="1:7" ht="25.05" customHeight="1" x14ac:dyDescent="0.7">
      <c r="A4016" s="6" t="s">
        <v>69422</v>
      </c>
      <c r="B4016" s="3" t="s">
        <v>66328</v>
      </c>
      <c r="C4016" s="3" t="str">
        <f t="shared" ref="C4016:C4079" si="61">_xlfn.UNICHAR(HEX2DEC(A4016))</f>
        <v>蛸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35987</v>
      </c>
      <c r="G4016" s="3" t="str">
        <f>IFERROR(VLOOKUP(F4016,New_Glyph!E:G,3,0),VLOOKUP(F4016,CID_MAP!A:D,4,0))</f>
        <v>uni86F8-JP</v>
      </c>
    </row>
    <row r="4017" spans="1:7" ht="25.05" customHeight="1" x14ac:dyDescent="0.7">
      <c r="A4017" s="6" t="s">
        <v>69423</v>
      </c>
      <c r="B4017" s="3" t="s">
        <v>66341</v>
      </c>
      <c r="C4017" s="3" t="str">
        <f t="shared" si="61"/>
        <v>蛻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35991</v>
      </c>
      <c r="G4017" s="3" t="str">
        <f>IFERROR(VLOOKUP(F4017,New_Glyph!E:G,3,0),VLOOKUP(F4017,CID_MAP!A:D,4,0))</f>
        <v>uni86FB-JP</v>
      </c>
    </row>
    <row r="4018" spans="1:7" ht="25.05" customHeight="1" x14ac:dyDescent="0.7">
      <c r="A4018" s="6" t="s">
        <v>69424</v>
      </c>
      <c r="B4018" s="3" t="s">
        <v>66331</v>
      </c>
      <c r="C4018" s="3" t="str">
        <f t="shared" si="61"/>
        <v>蜃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61930</v>
      </c>
      <c r="G4018" s="3" t="str">
        <f>IFERROR(VLOOKUP(F4018,New_Glyph!E:G,3,0),VLOOKUP(F4018,CID_MAP!A:D,4,0))</f>
        <v>uni8703-JP90-JP</v>
      </c>
    </row>
    <row r="4019" spans="1:7" ht="25.05" customHeight="1" x14ac:dyDescent="0.7">
      <c r="A4019" s="6" t="s">
        <v>69424</v>
      </c>
      <c r="B4019" s="3" t="s">
        <v>66328</v>
      </c>
      <c r="C4019" s="3" t="str">
        <f t="shared" si="61"/>
        <v>蜃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36002</v>
      </c>
      <c r="G4019" s="3" t="str">
        <f>IFERROR(VLOOKUP(F4019,New_Glyph!E:G,3,0),VLOOKUP(F4019,CID_MAP!A:D,4,0))</f>
        <v>uni8703-JP</v>
      </c>
    </row>
    <row r="4020" spans="1:7" ht="25.05" customHeight="1" x14ac:dyDescent="0.7">
      <c r="A4020" s="6" t="s">
        <v>69425</v>
      </c>
      <c r="B4020" s="3" t="s">
        <v>66341</v>
      </c>
      <c r="C4020" s="3" t="str">
        <f t="shared" si="61"/>
        <v>蜉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36014</v>
      </c>
      <c r="G4020" s="3" t="str">
        <f>IFERROR(VLOOKUP(F4020,New_Glyph!E:G,3,0),VLOOKUP(F4020,CID_MAP!A:D,4,0))</f>
        <v>uni8709-JP</v>
      </c>
    </row>
    <row r="4021" spans="1:7" ht="25.05" customHeight="1" x14ac:dyDescent="0.7">
      <c r="A4021" s="6" t="s">
        <v>69426</v>
      </c>
      <c r="B4021" s="3" t="s">
        <v>66341</v>
      </c>
      <c r="C4021" s="3" t="str">
        <f t="shared" si="61"/>
        <v>蜎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36022</v>
      </c>
      <c r="G4021" s="3" t="str">
        <f>IFERROR(VLOOKUP(F4021,New_Glyph!E:G,3,0),VLOOKUP(F4021,CID_MAP!A:D,4,0))</f>
        <v>uni870E-JP</v>
      </c>
    </row>
    <row r="4022" spans="1:7" ht="25.05" customHeight="1" x14ac:dyDescent="0.7">
      <c r="A4022" s="6" t="s">
        <v>69427</v>
      </c>
      <c r="B4022" s="3" t="s">
        <v>66341</v>
      </c>
      <c r="C4022" s="3" t="str">
        <f t="shared" si="61"/>
        <v>蜑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36028</v>
      </c>
      <c r="G4022" s="3" t="str">
        <f>IFERROR(VLOOKUP(F4022,New_Glyph!E:G,3,0),VLOOKUP(F4022,CID_MAP!A:D,4,0))</f>
        <v>uni8711-JP</v>
      </c>
    </row>
    <row r="4023" spans="1:7" ht="25.05" customHeight="1" x14ac:dyDescent="0.7">
      <c r="A4023" s="6" t="s">
        <v>69428</v>
      </c>
      <c r="B4023" s="3" t="s">
        <v>66341</v>
      </c>
      <c r="C4023" s="3" t="str">
        <f t="shared" si="61"/>
        <v>蜒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36031</v>
      </c>
      <c r="G4023" s="3" t="str">
        <f>IFERROR(VLOOKUP(F4023,New_Glyph!E:G,3,0),VLOOKUP(F4023,CID_MAP!A:D,4,0))</f>
        <v>uni8712-JP</v>
      </c>
    </row>
    <row r="4024" spans="1:7" ht="25.05" customHeight="1" x14ac:dyDescent="0.7">
      <c r="A4024" s="6" t="s">
        <v>69428</v>
      </c>
      <c r="B4024" s="3" t="s">
        <v>66328</v>
      </c>
      <c r="C4024" s="3" t="str">
        <f t="shared" si="61"/>
        <v>蜒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36031</v>
      </c>
      <c r="G4024" s="3" t="str">
        <f>IFERROR(VLOOKUP(F4024,New_Glyph!E:G,3,0),VLOOKUP(F4024,CID_MAP!A:D,4,0))</f>
        <v>uni8712-JP</v>
      </c>
    </row>
    <row r="4025" spans="1:7" ht="25.05" customHeight="1" x14ac:dyDescent="0.7">
      <c r="A4025" s="6" t="s">
        <v>69429</v>
      </c>
      <c r="B4025" s="3" t="s">
        <v>66331</v>
      </c>
      <c r="C4025" s="3" t="str">
        <f t="shared" si="61"/>
        <v>蜚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36045</v>
      </c>
      <c r="G4025" s="3" t="str">
        <f>IFERROR(VLOOKUP(F4025,New_Glyph!E:G,3,0),VLOOKUP(F4025,CID_MAP!A:D,4,0))</f>
        <v>uni871A-JP</v>
      </c>
    </row>
    <row r="4026" spans="1:7" ht="25.05" customHeight="1" x14ac:dyDescent="0.7">
      <c r="A4026" s="6" t="s">
        <v>69429</v>
      </c>
      <c r="B4026" s="3" t="s">
        <v>66328</v>
      </c>
      <c r="C4026" s="3" t="str">
        <f t="shared" si="61"/>
        <v>蜚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62657</v>
      </c>
      <c r="G4026" s="3" t="str">
        <f>IFERROR(VLOOKUP(F4026,New_Glyph!E:G,3,0),VLOOKUP(F4026,CID_MAP!A:D,4,0))</f>
        <v>uni871AuE0101-JP</v>
      </c>
    </row>
    <row r="4027" spans="1:7" ht="25.05" customHeight="1" x14ac:dyDescent="0.7">
      <c r="A4027" s="6" t="s">
        <v>69430</v>
      </c>
      <c r="B4027" s="3" t="s">
        <v>66341</v>
      </c>
      <c r="C4027" s="3" t="str">
        <f t="shared" si="61"/>
        <v>蜩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36065</v>
      </c>
      <c r="G4027" s="3" t="str">
        <f>IFERROR(VLOOKUP(F4027,New_Glyph!E:G,3,0),VLOOKUP(F4027,CID_MAP!A:D,4,0))</f>
        <v>uni8729-JP</v>
      </c>
    </row>
    <row r="4028" spans="1:7" ht="25.05" customHeight="1" x14ac:dyDescent="0.7">
      <c r="A4028" s="6" t="s">
        <v>69431</v>
      </c>
      <c r="B4028" s="3" t="s">
        <v>66331</v>
      </c>
      <c r="C4028" s="3" t="str">
        <f t="shared" si="61"/>
        <v>蜷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36089</v>
      </c>
      <c r="G4028" s="3" t="str">
        <f>IFERROR(VLOOKUP(F4028,New_Glyph!E:G,3,0),VLOOKUP(F4028,CID_MAP!A:D,4,0))</f>
        <v>uni8737-JP</v>
      </c>
    </row>
    <row r="4029" spans="1:7" ht="25.05" customHeight="1" x14ac:dyDescent="0.7">
      <c r="A4029" s="6" t="s">
        <v>69431</v>
      </c>
      <c r="B4029" s="3" t="s">
        <v>66328</v>
      </c>
      <c r="C4029" s="3" t="str">
        <f t="shared" si="61"/>
        <v>蜷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62658</v>
      </c>
      <c r="G4029" s="3" t="str">
        <f>IFERROR(VLOOKUP(F4029,New_Glyph!E:G,3,0),VLOOKUP(F4029,CID_MAP!A:D,4,0))</f>
        <v>uni8737uE0101-JP</v>
      </c>
    </row>
    <row r="4030" spans="1:7" ht="25.05" customHeight="1" x14ac:dyDescent="0.7">
      <c r="A4030" s="6" t="s">
        <v>69432</v>
      </c>
      <c r="B4030" s="3" t="s">
        <v>66341</v>
      </c>
      <c r="C4030" s="3" t="str">
        <f t="shared" si="61"/>
        <v>蜹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36092</v>
      </c>
      <c r="G4030" s="3" t="str">
        <f>IFERROR(VLOOKUP(F4030,New_Glyph!E:G,3,0),VLOOKUP(F4030,CID_MAP!A:D,4,0))</f>
        <v>uni8739-JP</v>
      </c>
    </row>
    <row r="4031" spans="1:7" ht="25.05" customHeight="1" x14ac:dyDescent="0.7">
      <c r="A4031" s="6" t="s">
        <v>69433</v>
      </c>
      <c r="B4031" s="3" t="s">
        <v>66331</v>
      </c>
      <c r="C4031" s="3" t="str">
        <f t="shared" si="61"/>
        <v>蜻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36095</v>
      </c>
      <c r="G4031" s="3" t="str">
        <f>IFERROR(VLOOKUP(F4031,New_Glyph!E:G,3,0),VLOOKUP(F4031,CID_MAP!A:D,4,0))</f>
        <v>uni873B-JP</v>
      </c>
    </row>
    <row r="4032" spans="1:7" ht="25.05" customHeight="1" x14ac:dyDescent="0.7">
      <c r="A4032" s="6" t="s">
        <v>69434</v>
      </c>
      <c r="B4032" s="3" t="s">
        <v>66341</v>
      </c>
      <c r="C4032" s="3" t="str">
        <f t="shared" si="61"/>
        <v>蝅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36111</v>
      </c>
      <c r="G4032" s="3" t="str">
        <f>IFERROR(VLOOKUP(F4032,New_Glyph!E:G,3,0),VLOOKUP(F4032,CID_MAP!A:D,4,0))</f>
        <v>uni8745-JP</v>
      </c>
    </row>
    <row r="4033" spans="1:7" ht="25.05" customHeight="1" x14ac:dyDescent="0.7">
      <c r="A4033" s="6" t="s">
        <v>69434</v>
      </c>
      <c r="B4033" s="3" t="s">
        <v>66331</v>
      </c>
      <c r="C4033" s="3" t="str">
        <f t="shared" si="61"/>
        <v>蝅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36111</v>
      </c>
      <c r="G4033" s="3" t="str">
        <f>IFERROR(VLOOKUP(F4033,New_Glyph!E:G,3,0),VLOOKUP(F4033,CID_MAP!A:D,4,0))</f>
        <v>uni8745-JP</v>
      </c>
    </row>
    <row r="4034" spans="1:7" ht="25.05" customHeight="1" x14ac:dyDescent="0.7">
      <c r="A4034" s="6" t="s">
        <v>69435</v>
      </c>
      <c r="B4034" s="3" t="s">
        <v>66341</v>
      </c>
      <c r="C4034" s="3" t="str">
        <f t="shared" si="61"/>
        <v>蝍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36122</v>
      </c>
      <c r="G4034" s="3" t="str">
        <f>IFERROR(VLOOKUP(F4034,New_Glyph!E:G,3,0),VLOOKUP(F4034,CID_MAP!A:D,4,0))</f>
        <v>uni874D-JP</v>
      </c>
    </row>
    <row r="4035" spans="1:7" ht="25.05" customHeight="1" x14ac:dyDescent="0.7">
      <c r="A4035" s="6" t="s">
        <v>69436</v>
      </c>
      <c r="B4035" s="3" t="s">
        <v>66341</v>
      </c>
      <c r="C4035" s="3" t="str">
        <f t="shared" si="61"/>
        <v>蝎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36124</v>
      </c>
      <c r="G4035" s="3" t="str">
        <f>IFERROR(VLOOKUP(F4035,New_Glyph!E:G,3,0),VLOOKUP(F4035,CID_MAP!A:D,4,0))</f>
        <v>uni874E-JP</v>
      </c>
    </row>
    <row r="4036" spans="1:7" ht="25.05" customHeight="1" x14ac:dyDescent="0.7">
      <c r="A4036" s="6" t="s">
        <v>69437</v>
      </c>
      <c r="B4036" s="3" t="s">
        <v>66341</v>
      </c>
      <c r="C4036" s="3" t="str">
        <f t="shared" si="61"/>
        <v>蝓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36134</v>
      </c>
      <c r="G4036" s="3" t="str">
        <f>IFERROR(VLOOKUP(F4036,New_Glyph!E:G,3,0),VLOOKUP(F4036,CID_MAP!A:D,4,0))</f>
        <v>uni8753-JP</v>
      </c>
    </row>
    <row r="4037" spans="1:7" ht="25.05" customHeight="1" x14ac:dyDescent="0.7">
      <c r="A4037" s="6" t="s">
        <v>69438</v>
      </c>
      <c r="B4037" s="3" t="s">
        <v>66331</v>
      </c>
      <c r="C4037" s="3" t="str">
        <f t="shared" si="61"/>
        <v>蝕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61931</v>
      </c>
      <c r="G4037" s="3" t="str">
        <f>IFERROR(VLOOKUP(F4037,New_Glyph!E:G,3,0),VLOOKUP(F4037,CID_MAP!A:D,4,0))</f>
        <v>uni8755-JP90-JP</v>
      </c>
    </row>
    <row r="4038" spans="1:7" ht="25.05" customHeight="1" x14ac:dyDescent="0.7">
      <c r="A4038" s="6" t="s">
        <v>69438</v>
      </c>
      <c r="B4038" s="3" t="s">
        <v>66328</v>
      </c>
      <c r="C4038" s="3" t="str">
        <f t="shared" si="61"/>
        <v>蝕</v>
      </c>
      <c r="D4038" s="3" t="s">
        <v>65957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36139</v>
      </c>
      <c r="G4038" s="3" t="str">
        <f>IFERROR(VLOOKUP(F4038,New_Glyph!E:G,3,0),VLOOKUP(F4038,CID_MAP!A:D,4,0))</f>
        <v>uni8755-JP</v>
      </c>
    </row>
    <row r="4039" spans="1:7" ht="25.05" customHeight="1" x14ac:dyDescent="0.7">
      <c r="A4039" s="6" t="s">
        <v>69439</v>
      </c>
      <c r="B4039" s="3" t="s">
        <v>66341</v>
      </c>
      <c r="C4039" s="3" t="str">
        <f t="shared" si="61"/>
        <v>蝘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36144</v>
      </c>
      <c r="G4039" s="3" t="str">
        <f>IFERROR(VLOOKUP(F4039,New_Glyph!E:G,3,0),VLOOKUP(F4039,CID_MAP!A:D,4,0))</f>
        <v>uni8758-JP</v>
      </c>
    </row>
    <row r="4040" spans="1:7" ht="25.05" customHeight="1" x14ac:dyDescent="0.7">
      <c r="A4040" s="6" t="s">
        <v>69440</v>
      </c>
      <c r="B4040" s="3" t="s">
        <v>66331</v>
      </c>
      <c r="C4040" s="3" t="str">
        <f t="shared" si="61"/>
        <v>蝙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36147</v>
      </c>
      <c r="G4040" s="3" t="str">
        <f>IFERROR(VLOOKUP(F4040,New_Glyph!E:G,3,0),VLOOKUP(F4040,CID_MAP!A:D,4,0))</f>
        <v>uni8759-JP</v>
      </c>
    </row>
    <row r="4041" spans="1:7" ht="25.05" customHeight="1" x14ac:dyDescent="0.7">
      <c r="A4041" s="6" t="s">
        <v>69440</v>
      </c>
      <c r="B4041" s="3" t="s">
        <v>66328</v>
      </c>
      <c r="C4041" s="3" t="str">
        <f t="shared" si="61"/>
        <v>蝙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62659</v>
      </c>
      <c r="G4041" s="3" t="str">
        <f>IFERROR(VLOOKUP(F4041,New_Glyph!E:G,3,0),VLOOKUP(F4041,CID_MAP!A:D,4,0))</f>
        <v>uni8759uE0101-JP</v>
      </c>
    </row>
    <row r="4042" spans="1:7" ht="25.05" customHeight="1" x14ac:dyDescent="0.7">
      <c r="A4042" s="6" t="s">
        <v>69441</v>
      </c>
      <c r="B4042" s="3" t="s">
        <v>66341</v>
      </c>
      <c r="C4042" s="3" t="str">
        <f t="shared" si="61"/>
        <v>蝝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36154</v>
      </c>
      <c r="G4042" s="3" t="str">
        <f>IFERROR(VLOOKUP(F4042,New_Glyph!E:G,3,0),VLOOKUP(F4042,CID_MAP!A:D,4,0))</f>
        <v>uni875D-JP</v>
      </c>
    </row>
    <row r="4043" spans="1:7" ht="25.05" customHeight="1" x14ac:dyDescent="0.7">
      <c r="A4043" s="6" t="s">
        <v>69442</v>
      </c>
      <c r="B4043" s="3" t="s">
        <v>66341</v>
      </c>
      <c r="C4043" s="3" t="str">
        <f t="shared" si="61"/>
        <v>蝱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36188</v>
      </c>
      <c r="G4043" s="3" t="str">
        <f>IFERROR(VLOOKUP(F4043,New_Glyph!E:G,3,0),VLOOKUP(F4043,CID_MAP!A:D,4,0))</f>
        <v>uni8771-JP</v>
      </c>
    </row>
    <row r="4044" spans="1:7" ht="25.05" customHeight="1" x14ac:dyDescent="0.7">
      <c r="A4044" s="6" t="s">
        <v>69443</v>
      </c>
      <c r="B4044" s="3" t="s">
        <v>66331</v>
      </c>
      <c r="C4044" s="3" t="str">
        <f t="shared" si="61"/>
        <v>螂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36219</v>
      </c>
      <c r="G4044" s="3" t="str">
        <f>IFERROR(VLOOKUP(F4044,New_Glyph!E:G,3,0),VLOOKUP(F4044,CID_MAP!A:D,4,0))</f>
        <v>uni8782-JP</v>
      </c>
    </row>
    <row r="4045" spans="1:7" ht="25.05" customHeight="1" x14ac:dyDescent="0.7">
      <c r="A4045" s="6" t="s">
        <v>69443</v>
      </c>
      <c r="B4045" s="3" t="s">
        <v>66328</v>
      </c>
      <c r="C4045" s="3" t="str">
        <f t="shared" si="61"/>
        <v>螂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62660</v>
      </c>
      <c r="G4045" s="3" t="str">
        <f>IFERROR(VLOOKUP(F4045,New_Glyph!E:G,3,0),VLOOKUP(F4045,CID_MAP!A:D,4,0))</f>
        <v>uni8782uE0101-JP</v>
      </c>
    </row>
    <row r="4046" spans="1:7" ht="25.05" customHeight="1" x14ac:dyDescent="0.7">
      <c r="A4046" s="6" t="s">
        <v>69444</v>
      </c>
      <c r="B4046" s="3" t="s">
        <v>66331</v>
      </c>
      <c r="C4046" s="3" t="str">
        <f t="shared" si="61"/>
        <v>螣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62661</v>
      </c>
      <c r="G4046" s="3" t="str">
        <f>IFERROR(VLOOKUP(F4046,New_Glyph!E:G,3,0),VLOOKUP(F4046,CID_MAP!A:D,4,0))</f>
        <v>uni87A3uE0101-JP</v>
      </c>
    </row>
    <row r="4047" spans="1:7" ht="25.05" customHeight="1" x14ac:dyDescent="0.7">
      <c r="A4047" s="6" t="s">
        <v>69444</v>
      </c>
      <c r="B4047" s="3" t="s">
        <v>66328</v>
      </c>
      <c r="C4047" s="3" t="str">
        <f t="shared" si="61"/>
        <v>螣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36287</v>
      </c>
      <c r="G4047" s="3" t="str">
        <f>IFERROR(VLOOKUP(F4047,New_Glyph!E:G,3,0),VLOOKUP(F4047,CID_MAP!A:D,4,0))</f>
        <v>uni87A3-JP</v>
      </c>
    </row>
    <row r="4048" spans="1:7" ht="25.05" customHeight="1" x14ac:dyDescent="0.7">
      <c r="A4048" s="6" t="s">
        <v>69445</v>
      </c>
      <c r="B4048" s="3" t="s">
        <v>66341</v>
      </c>
      <c r="C4048" s="3" t="str">
        <f t="shared" si="61"/>
        <v>螭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36306</v>
      </c>
      <c r="G4048" s="3" t="str">
        <f>IFERROR(VLOOKUP(F4048,New_Glyph!E:G,3,0),VLOOKUP(F4048,CID_MAP!A:D,4,0))</f>
        <v>uni87AD-JP</v>
      </c>
    </row>
    <row r="4049" spans="1:7" ht="25.05" customHeight="1" x14ac:dyDescent="0.7">
      <c r="A4049" s="6" t="s">
        <v>69446</v>
      </c>
      <c r="B4049" s="3" t="s">
        <v>66331</v>
      </c>
      <c r="C4049" s="3" t="str">
        <f t="shared" si="61"/>
        <v>螽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36339</v>
      </c>
      <c r="G4049" s="3" t="str">
        <f>IFERROR(VLOOKUP(F4049,New_Glyph!E:G,3,0),VLOOKUP(F4049,CID_MAP!A:D,4,0))</f>
        <v>uni87BD-CN</v>
      </c>
    </row>
    <row r="4050" spans="1:7" ht="25.05" customHeight="1" x14ac:dyDescent="0.7">
      <c r="A4050" s="6" t="s">
        <v>69446</v>
      </c>
      <c r="B4050" s="3" t="s">
        <v>66328</v>
      </c>
      <c r="C4050" s="3" t="str">
        <f t="shared" si="61"/>
        <v>螽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62662</v>
      </c>
      <c r="G4050" s="3" t="str">
        <f>IFERROR(VLOOKUP(F4050,New_Glyph!E:G,3,0),VLOOKUP(F4050,CID_MAP!A:D,4,0))</f>
        <v>uni87BDuE0101-JP</v>
      </c>
    </row>
    <row r="4051" spans="1:7" ht="25.05" customHeight="1" x14ac:dyDescent="0.7">
      <c r="A4051" s="6" t="s">
        <v>69447</v>
      </c>
      <c r="B4051" s="3" t="s">
        <v>66341</v>
      </c>
      <c r="C4051" s="3" t="str">
        <f t="shared" si="61"/>
        <v>蟀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36346</v>
      </c>
      <c r="G4051" s="3" t="str">
        <f>IFERROR(VLOOKUP(F4051,New_Glyph!E:G,3,0),VLOOKUP(F4051,CID_MAP!A:D,4,0))</f>
        <v>uni87C0-JP</v>
      </c>
    </row>
    <row r="4052" spans="1:7" ht="25.05" customHeight="1" x14ac:dyDescent="0.7">
      <c r="A4052" s="6" t="s">
        <v>69448</v>
      </c>
      <c r="B4052" s="3" t="s">
        <v>66341</v>
      </c>
      <c r="C4052" s="3" t="str">
        <f t="shared" si="61"/>
        <v>蟄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36354</v>
      </c>
      <c r="G4052" s="3" t="str">
        <f>IFERROR(VLOOKUP(F4052,New_Glyph!E:G,3,0),VLOOKUP(F4052,CID_MAP!A:D,4,0))</f>
        <v>uni87C4-JP</v>
      </c>
    </row>
    <row r="4053" spans="1:7" ht="25.05" customHeight="1" x14ac:dyDescent="0.7">
      <c r="A4053" s="6" t="s">
        <v>69448</v>
      </c>
      <c r="B4053" s="3" t="s">
        <v>66331</v>
      </c>
      <c r="C4053" s="3" t="str">
        <f t="shared" si="61"/>
        <v>蟄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36354</v>
      </c>
      <c r="G4053" s="3" t="str">
        <f>IFERROR(VLOOKUP(F4053,New_Glyph!E:G,3,0),VLOOKUP(F4053,CID_MAP!A:D,4,0))</f>
        <v>uni87C4-JP</v>
      </c>
    </row>
    <row r="4054" spans="1:7" ht="25.05" customHeight="1" x14ac:dyDescent="0.7">
      <c r="A4054" s="6" t="s">
        <v>69449</v>
      </c>
      <c r="B4054" s="3" t="s">
        <v>66341</v>
      </c>
      <c r="C4054" s="3" t="str">
        <f t="shared" si="61"/>
        <v>蟆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36358</v>
      </c>
      <c r="G4054" s="3" t="str">
        <f>IFERROR(VLOOKUP(F4054,New_Glyph!E:G,3,0),VLOOKUP(F4054,CID_MAP!A:D,4,0))</f>
        <v>uni87C6-JP</v>
      </c>
    </row>
    <row r="4055" spans="1:7" ht="25.05" customHeight="1" x14ac:dyDescent="0.7">
      <c r="A4055" s="6" t="s">
        <v>69450</v>
      </c>
      <c r="B4055" s="3" t="s">
        <v>66341</v>
      </c>
      <c r="C4055" s="3" t="str">
        <f t="shared" si="61"/>
        <v>蟇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36360</v>
      </c>
      <c r="G4055" s="3" t="str">
        <f>IFERROR(VLOOKUP(F4055,New_Glyph!E:G,3,0),VLOOKUP(F4055,CID_MAP!A:D,4,0))</f>
        <v>uni87C7-JP</v>
      </c>
    </row>
    <row r="4056" spans="1:7" ht="25.05" customHeight="1" x14ac:dyDescent="0.7">
      <c r="A4056" s="6" t="s">
        <v>69451</v>
      </c>
      <c r="B4056" s="3" t="s">
        <v>66328</v>
      </c>
      <c r="C4056" s="3" t="str">
        <f t="shared" si="61"/>
        <v>蟒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36376</v>
      </c>
      <c r="G4056" s="3" t="str">
        <f>IFERROR(VLOOKUP(F4056,New_Glyph!E:G,3,0),VLOOKUP(F4056,CID_MAP!A:D,4,0))</f>
        <v>uni87D2-JP</v>
      </c>
    </row>
    <row r="4057" spans="1:7" ht="25.05" customHeight="1" x14ac:dyDescent="0.7">
      <c r="A4057" s="6" t="s">
        <v>69451</v>
      </c>
      <c r="B4057" s="3" t="s">
        <v>66327</v>
      </c>
      <c r="C4057" s="3" t="str">
        <f t="shared" si="61"/>
        <v>蟒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62663</v>
      </c>
      <c r="G4057" s="3" t="str">
        <f>IFERROR(VLOOKUP(F4057,New_Glyph!E:G,3,0),VLOOKUP(F4057,CID_MAP!A:D,4,0))</f>
        <v>uni87D2uE0101-JP</v>
      </c>
    </row>
    <row r="4058" spans="1:7" ht="25.05" customHeight="1" x14ac:dyDescent="0.7">
      <c r="A4058" s="6" t="s">
        <v>69451</v>
      </c>
      <c r="B4058" s="3" t="s">
        <v>66091</v>
      </c>
      <c r="C4058" s="3" t="str">
        <f t="shared" si="61"/>
        <v>蟒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62664</v>
      </c>
      <c r="G4058" s="3" t="str">
        <f>IFERROR(VLOOKUP(F4058,New_Glyph!E:G,3,0),VLOOKUP(F4058,CID_MAP!A:D,4,0))</f>
        <v>uni87D2uE0102-JP</v>
      </c>
    </row>
    <row r="4059" spans="1:7" ht="25.05" customHeight="1" x14ac:dyDescent="0.7">
      <c r="A4059" s="6" t="s">
        <v>69452</v>
      </c>
      <c r="B4059" s="3" t="s">
        <v>66341</v>
      </c>
      <c r="C4059" s="3" t="str">
        <f t="shared" si="61"/>
        <v>蟙</v>
      </c>
      <c r="D4059" s="3" t="s">
        <v>65957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36387</v>
      </c>
      <c r="G4059" s="3" t="str">
        <f>IFERROR(VLOOKUP(F4059,New_Glyph!E:G,3,0),VLOOKUP(F4059,CID_MAP!A:D,4,0))</f>
        <v>uni87D9-JP</v>
      </c>
    </row>
    <row r="4060" spans="1:7" ht="25.05" customHeight="1" x14ac:dyDescent="0.7">
      <c r="A4060" s="6" t="s">
        <v>69453</v>
      </c>
      <c r="B4060" s="3" t="s">
        <v>66341</v>
      </c>
      <c r="C4060" s="3" t="str">
        <f t="shared" si="61"/>
        <v>蟣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36404</v>
      </c>
      <c r="G4060" s="3" t="str">
        <f>IFERROR(VLOOKUP(F4060,New_Glyph!E:G,3,0),VLOOKUP(F4060,CID_MAP!A:D,4,0))</f>
        <v>uni87E3-JP</v>
      </c>
    </row>
    <row r="4061" spans="1:7" ht="25.05" customHeight="1" x14ac:dyDescent="0.7">
      <c r="A4061" s="6" t="s">
        <v>69454</v>
      </c>
      <c r="B4061" s="3" t="s">
        <v>66341</v>
      </c>
      <c r="C4061" s="3" t="str">
        <f t="shared" si="61"/>
        <v>蟫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36421</v>
      </c>
      <c r="G4061" s="3" t="str">
        <f>IFERROR(VLOOKUP(F4061,New_Glyph!E:G,3,0),VLOOKUP(F4061,CID_MAP!A:D,4,0))</f>
        <v>uni87EB-JP</v>
      </c>
    </row>
    <row r="4062" spans="1:7" ht="25.05" customHeight="1" x14ac:dyDescent="0.7">
      <c r="A4062" s="6" t="s">
        <v>69455</v>
      </c>
      <c r="B4062" s="3" t="s">
        <v>66341</v>
      </c>
      <c r="C4062" s="3" t="str">
        <f t="shared" si="61"/>
        <v>蟶</v>
      </c>
      <c r="D4062" s="3" t="s">
        <v>65957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36436</v>
      </c>
      <c r="G4062" s="3" t="str">
        <f>IFERROR(VLOOKUP(F4062,New_Glyph!E:G,3,0),VLOOKUP(F4062,CID_MAP!A:D,4,0))</f>
        <v>uni87F6-JP</v>
      </c>
    </row>
    <row r="4063" spans="1:7" ht="25.05" customHeight="1" x14ac:dyDescent="0.7">
      <c r="A4063" s="6" t="s">
        <v>69456</v>
      </c>
      <c r="B4063" s="3" t="s">
        <v>66341</v>
      </c>
      <c r="C4063" s="3" t="str">
        <f t="shared" si="61"/>
        <v>蠁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36456</v>
      </c>
      <c r="G4063" s="3" t="str">
        <f>IFERROR(VLOOKUP(F4063,New_Glyph!E:G,3,0),VLOOKUP(F4063,CID_MAP!A:D,4,0))</f>
        <v>uni8801-JP</v>
      </c>
    </row>
    <row r="4064" spans="1:7" ht="25.05" customHeight="1" x14ac:dyDescent="0.7">
      <c r="A4064" s="6" t="s">
        <v>69457</v>
      </c>
      <c r="B4064" s="3" t="s">
        <v>66331</v>
      </c>
      <c r="C4064" s="3" t="str">
        <f t="shared" si="61"/>
        <v>蠃</v>
      </c>
      <c r="D4064" s="3" t="s">
        <v>65957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36461</v>
      </c>
      <c r="G4064" s="3" t="str">
        <f>IFERROR(VLOOKUP(F4064,New_Glyph!E:G,3,0),VLOOKUP(F4064,CID_MAP!A:D,4,0))</f>
        <v>uni8803-JP</v>
      </c>
    </row>
    <row r="4065" spans="1:7" ht="25.05" customHeight="1" x14ac:dyDescent="0.7">
      <c r="A4065" s="6" t="s">
        <v>69457</v>
      </c>
      <c r="B4065" s="3" t="s">
        <v>66329</v>
      </c>
      <c r="C4065" s="3" t="str">
        <f t="shared" si="61"/>
        <v>蠃</v>
      </c>
      <c r="D4065" s="3" t="s">
        <v>66339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62665</v>
      </c>
      <c r="G4065" s="3" t="str">
        <f>IFERROR(VLOOKUP(F4065,New_Glyph!E:G,3,0),VLOOKUP(F4065,CID_MAP!A:D,4,0))</f>
        <v>uni8803uE0101-JP</v>
      </c>
    </row>
    <row r="4066" spans="1:7" ht="25.05" customHeight="1" x14ac:dyDescent="0.7">
      <c r="A4066" s="6" t="s">
        <v>69458</v>
      </c>
      <c r="B4066" s="3" t="s">
        <v>66328</v>
      </c>
      <c r="C4066" s="3" t="str">
        <f t="shared" si="61"/>
        <v>蠅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61932</v>
      </c>
      <c r="G4066" s="3" t="str">
        <f>IFERROR(VLOOKUP(F4066,New_Glyph!E:G,3,0),VLOOKUP(F4066,CID_MAP!A:D,4,0))</f>
        <v>uni8805-JP90-JP</v>
      </c>
    </row>
    <row r="4067" spans="1:7" ht="25.05" customHeight="1" x14ac:dyDescent="0.7">
      <c r="A4067" s="6" t="s">
        <v>69458</v>
      </c>
      <c r="B4067" s="3" t="s">
        <v>66329</v>
      </c>
      <c r="C4067" s="3" t="str">
        <f t="shared" si="61"/>
        <v>蠅</v>
      </c>
      <c r="D4067" s="3" t="s">
        <v>65957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36467</v>
      </c>
      <c r="G4067" s="3" t="str">
        <f>IFERROR(VLOOKUP(F4067,New_Glyph!E:G,3,0),VLOOKUP(F4067,CID_MAP!A:D,4,0))</f>
        <v>uni8805-JP</v>
      </c>
    </row>
    <row r="4068" spans="1:7" ht="25.05" customHeight="1" x14ac:dyDescent="0.7">
      <c r="A4068" s="6" t="s">
        <v>69459</v>
      </c>
      <c r="B4068" s="3" t="s">
        <v>66341</v>
      </c>
      <c r="C4068" s="3" t="str">
        <f t="shared" si="61"/>
        <v>蠆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36469</v>
      </c>
      <c r="G4068" s="3" t="str">
        <f>IFERROR(VLOOKUP(F4068,New_Glyph!E:G,3,0),VLOOKUP(F4068,CID_MAP!A:D,4,0))</f>
        <v>uni8806-JP</v>
      </c>
    </row>
    <row r="4069" spans="1:7" ht="25.05" customHeight="1" x14ac:dyDescent="0.7">
      <c r="A4069" s="6" t="s">
        <v>69460</v>
      </c>
      <c r="B4069" s="3" t="s">
        <v>66341</v>
      </c>
      <c r="C4069" s="3" t="str">
        <f t="shared" si="61"/>
        <v>蠇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36471</v>
      </c>
      <c r="G4069" s="3" t="str">
        <f>IFERROR(VLOOKUP(F4069,New_Glyph!E:G,3,0),VLOOKUP(F4069,CID_MAP!A:D,4,0))</f>
        <v>uni8807-JP</v>
      </c>
    </row>
    <row r="4070" spans="1:7" ht="25.05" customHeight="1" x14ac:dyDescent="0.7">
      <c r="A4070" s="6" t="s">
        <v>69461</v>
      </c>
      <c r="B4070" s="3" t="s">
        <v>66341</v>
      </c>
      <c r="C4070" s="3" t="str">
        <f t="shared" si="61"/>
        <v>蠍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36479</v>
      </c>
      <c r="G4070" s="3" t="str">
        <f>IFERROR(VLOOKUP(F4070,New_Glyph!E:G,3,0),VLOOKUP(F4070,CID_MAP!A:D,4,0))</f>
        <v>uni880D-JP</v>
      </c>
    </row>
    <row r="4071" spans="1:7" ht="25.05" customHeight="1" x14ac:dyDescent="0.7">
      <c r="A4071" s="6" t="s">
        <v>69462</v>
      </c>
      <c r="B4071" s="3" t="s">
        <v>66331</v>
      </c>
      <c r="C4071" s="3" t="str">
        <f t="shared" si="61"/>
        <v>蠎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36483</v>
      </c>
      <c r="G4071" s="3" t="str">
        <f>IFERROR(VLOOKUP(F4071,New_Glyph!E:G,3,0),VLOOKUP(F4071,CID_MAP!A:D,4,0))</f>
        <v>uni880E-JP</v>
      </c>
    </row>
    <row r="4072" spans="1:7" ht="25.05" customHeight="1" x14ac:dyDescent="0.7">
      <c r="A4072" s="6" t="s">
        <v>69462</v>
      </c>
      <c r="B4072" s="3" t="s">
        <v>66329</v>
      </c>
      <c r="C4072" s="3" t="str">
        <f t="shared" si="61"/>
        <v>蠎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62667</v>
      </c>
      <c r="G4072" s="3" t="str">
        <f>IFERROR(VLOOKUP(F4072,New_Glyph!E:G,3,0),VLOOKUP(F4072,CID_MAP!A:D,4,0))</f>
        <v>uni880EuE0101-JP</v>
      </c>
    </row>
    <row r="4073" spans="1:7" ht="25.05" customHeight="1" x14ac:dyDescent="0.7">
      <c r="A4073" s="6" t="s">
        <v>69463</v>
      </c>
      <c r="B4073" s="3" t="s">
        <v>66341</v>
      </c>
      <c r="C4073" s="3" t="str">
        <f t="shared" si="61"/>
        <v>蠓</v>
      </c>
      <c r="D4073" s="3" t="s">
        <v>65957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36493</v>
      </c>
      <c r="G4073" s="3" t="str">
        <f>IFERROR(VLOOKUP(F4073,New_Glyph!E:G,3,0),VLOOKUP(F4073,CID_MAP!A:D,4,0))</f>
        <v>uni8813-JP</v>
      </c>
    </row>
    <row r="4074" spans="1:7" ht="25.05" customHeight="1" x14ac:dyDescent="0.7">
      <c r="A4074" s="6" t="s">
        <v>69464</v>
      </c>
      <c r="B4074" s="3" t="s">
        <v>66341</v>
      </c>
      <c r="C4074" s="3" t="str">
        <f t="shared" si="61"/>
        <v>蠖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36501</v>
      </c>
      <c r="G4074" s="3" t="str">
        <f>IFERROR(VLOOKUP(F4074,New_Glyph!E:G,3,0),VLOOKUP(F4074,CID_MAP!A:D,4,0))</f>
        <v>uni8816-JP</v>
      </c>
    </row>
    <row r="4075" spans="1:7" ht="25.05" customHeight="1" x14ac:dyDescent="0.7">
      <c r="A4075" s="6" t="s">
        <v>69465</v>
      </c>
      <c r="B4075" s="3" t="s">
        <v>66341</v>
      </c>
      <c r="C4075" s="3" t="str">
        <f t="shared" si="61"/>
        <v>蠚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36511</v>
      </c>
      <c r="G4075" s="3" t="str">
        <f>IFERROR(VLOOKUP(F4075,New_Glyph!E:G,3,0),VLOOKUP(F4075,CID_MAP!A:D,4,0))</f>
        <v>uni881A-JP</v>
      </c>
    </row>
    <row r="4076" spans="1:7" ht="25.05" customHeight="1" x14ac:dyDescent="0.7">
      <c r="A4076" s="6" t="s">
        <v>69466</v>
      </c>
      <c r="B4076" s="3" t="s">
        <v>66341</v>
      </c>
      <c r="C4076" s="3" t="str">
        <f t="shared" si="61"/>
        <v>蠛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36512</v>
      </c>
      <c r="G4076" s="3" t="str">
        <f>IFERROR(VLOOKUP(F4076,New_Glyph!E:G,3,0),VLOOKUP(F4076,CID_MAP!A:D,4,0))</f>
        <v>uni881B-JP</v>
      </c>
    </row>
    <row r="4077" spans="1:7" ht="25.05" customHeight="1" x14ac:dyDescent="0.7">
      <c r="A4077" s="6" t="s">
        <v>69467</v>
      </c>
      <c r="B4077" s="3" t="s">
        <v>66341</v>
      </c>
      <c r="C4077" s="3" t="str">
        <f t="shared" si="61"/>
        <v>蠟</v>
      </c>
      <c r="D4077" s="3" t="s">
        <v>65957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36519</v>
      </c>
      <c r="G4077" s="3" t="str">
        <f>IFERROR(VLOOKUP(F4077,New_Glyph!E:G,3,0),VLOOKUP(F4077,CID_MAP!A:D,4,0))</f>
        <v>uni881F-JP</v>
      </c>
    </row>
    <row r="4078" spans="1:7" ht="25.05" customHeight="1" x14ac:dyDescent="0.7">
      <c r="A4078" s="6" t="s">
        <v>69468</v>
      </c>
      <c r="B4078" s="3" t="s">
        <v>66341</v>
      </c>
      <c r="C4078" s="3" t="str">
        <f t="shared" si="61"/>
        <v>蠡</v>
      </c>
      <c r="D4078" s="3" t="s">
        <v>65957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36524</v>
      </c>
      <c r="G4078" s="3" t="str">
        <f>IFERROR(VLOOKUP(F4078,New_Glyph!E:G,3,0),VLOOKUP(F4078,CID_MAP!A:D,4,0))</f>
        <v>uni8821-JP</v>
      </c>
    </row>
    <row r="4079" spans="1:7" ht="25.05" customHeight="1" x14ac:dyDescent="0.7">
      <c r="A4079" s="6" t="s">
        <v>69469</v>
      </c>
      <c r="B4079" s="3" t="s">
        <v>66341</v>
      </c>
      <c r="C4079" s="3" t="str">
        <f t="shared" si="61"/>
        <v>蠣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36529</v>
      </c>
      <c r="G4079" s="3" t="str">
        <f>IFERROR(VLOOKUP(F4079,New_Glyph!E:G,3,0),VLOOKUP(F4079,CID_MAP!A:D,4,0))</f>
        <v>uni8823-JP</v>
      </c>
    </row>
    <row r="4080" spans="1:7" ht="25.05" customHeight="1" x14ac:dyDescent="0.7">
      <c r="A4080" s="6" t="s">
        <v>69470</v>
      </c>
      <c r="B4080" s="3" t="s">
        <v>66341</v>
      </c>
      <c r="C4080" s="3" t="str">
        <f t="shared" ref="C4080:C4143" si="62">_xlfn.UNICHAR(HEX2DEC(A4080))</f>
        <v>蠨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36539</v>
      </c>
      <c r="G4080" s="3" t="str">
        <f>IFERROR(VLOOKUP(F4080,New_Glyph!E:G,3,0),VLOOKUP(F4080,CID_MAP!A:D,4,0))</f>
        <v>uni8828-JP</v>
      </c>
    </row>
    <row r="4081" spans="1:7" ht="25.05" customHeight="1" x14ac:dyDescent="0.7">
      <c r="A4081" s="6" t="s">
        <v>69471</v>
      </c>
      <c r="B4081" s="3" t="s">
        <v>66341</v>
      </c>
      <c r="C4081" s="3" t="str">
        <f t="shared" si="62"/>
        <v>蠭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36551</v>
      </c>
      <c r="G4081" s="3" t="str">
        <f>IFERROR(VLOOKUP(F4081,New_Glyph!E:G,3,0),VLOOKUP(F4081,CID_MAP!A:D,4,0))</f>
        <v>uni882D-JP</v>
      </c>
    </row>
    <row r="4082" spans="1:7" ht="25.05" customHeight="1" x14ac:dyDescent="0.7">
      <c r="A4082" s="6" t="s">
        <v>69472</v>
      </c>
      <c r="B4082" s="3" t="s">
        <v>66328</v>
      </c>
      <c r="C4082" s="3" t="str">
        <f t="shared" si="62"/>
        <v>蠶</v>
      </c>
      <c r="D4082" s="3" t="s">
        <v>65957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36570</v>
      </c>
      <c r="G4082" s="3" t="str">
        <f>IFERROR(VLOOKUP(F4082,New_Glyph!E:G,3,0),VLOOKUP(F4082,CID_MAP!A:D,4,0))</f>
        <v>uni8836-JP</v>
      </c>
    </row>
    <row r="4083" spans="1:7" ht="25.05" customHeight="1" x14ac:dyDescent="0.7">
      <c r="A4083" s="6" t="s">
        <v>69472</v>
      </c>
      <c r="B4083" s="3" t="s">
        <v>66329</v>
      </c>
      <c r="C4083" s="3" t="str">
        <f t="shared" si="62"/>
        <v>蠶</v>
      </c>
      <c r="D4083" s="3" t="s">
        <v>65957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62669</v>
      </c>
      <c r="G4083" s="3" t="str">
        <f>IFERROR(VLOOKUP(F4083,New_Glyph!E:G,3,0),VLOOKUP(F4083,CID_MAP!A:D,4,0))</f>
        <v>uni8836uE0102-JP</v>
      </c>
    </row>
    <row r="4084" spans="1:7" ht="25.05" customHeight="1" x14ac:dyDescent="0.7">
      <c r="A4084" s="6" t="s">
        <v>69472</v>
      </c>
      <c r="B4084" s="3" t="s">
        <v>66327</v>
      </c>
      <c r="C4084" s="3" t="str">
        <f t="shared" si="62"/>
        <v>蠶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62668</v>
      </c>
      <c r="G4084" s="3" t="str">
        <f>IFERROR(VLOOKUP(F4084,New_Glyph!E:G,3,0),VLOOKUP(F4084,CID_MAP!A:D,4,0))</f>
        <v>uni8836uE0101-JP</v>
      </c>
    </row>
    <row r="4085" spans="1:7" ht="25.05" customHeight="1" x14ac:dyDescent="0.7">
      <c r="A4085" s="6" t="s">
        <v>69473</v>
      </c>
      <c r="B4085" s="3" t="s">
        <v>66341</v>
      </c>
      <c r="C4085" s="3" t="str">
        <f t="shared" si="62"/>
        <v>衁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36591</v>
      </c>
      <c r="G4085" s="3" t="str">
        <f>IFERROR(VLOOKUP(F4085,New_Glyph!E:G,3,0),VLOOKUP(F4085,CID_MAP!A:D,4,0))</f>
        <v>uni8841-JP</v>
      </c>
    </row>
    <row r="4086" spans="1:7" ht="25.05" customHeight="1" x14ac:dyDescent="0.7">
      <c r="A4086" s="6" t="s">
        <v>69474</v>
      </c>
      <c r="B4086" s="3" t="s">
        <v>66331</v>
      </c>
      <c r="C4086" s="3" t="str">
        <f t="shared" si="62"/>
        <v>衂</v>
      </c>
      <c r="D4086" s="3" t="s">
        <v>66339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36594</v>
      </c>
      <c r="G4086" s="3" t="str">
        <f>IFERROR(VLOOKUP(F4086,New_Glyph!E:G,3,0),VLOOKUP(F4086,CID_MAP!A:D,4,0))</f>
        <v>uni8842-JP</v>
      </c>
    </row>
    <row r="4087" spans="1:7" ht="25.05" customHeight="1" x14ac:dyDescent="0.7">
      <c r="A4087" s="6" t="s">
        <v>69474</v>
      </c>
      <c r="B4087" s="3" t="s">
        <v>66328</v>
      </c>
      <c r="C4087" s="3" t="str">
        <f t="shared" si="62"/>
        <v>衂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62670</v>
      </c>
      <c r="G4087" s="3" t="str">
        <f>IFERROR(VLOOKUP(F4087,New_Glyph!E:G,3,0),VLOOKUP(F4087,CID_MAP!A:D,4,0))</f>
        <v>uni8842uE0101-JP</v>
      </c>
    </row>
    <row r="4088" spans="1:7" ht="25.05" customHeight="1" x14ac:dyDescent="0.7">
      <c r="A4088" s="6" t="s">
        <v>69474</v>
      </c>
      <c r="B4088" s="3" t="s">
        <v>66329</v>
      </c>
      <c r="C4088" s="3" t="str">
        <f t="shared" si="62"/>
        <v>衂</v>
      </c>
      <c r="D4088" s="3" t="s">
        <v>65957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36594</v>
      </c>
      <c r="G4088" s="3" t="str">
        <f>IFERROR(VLOOKUP(F4088,New_Glyph!E:G,3,0),VLOOKUP(F4088,CID_MAP!A:D,4,0))</f>
        <v>uni8842-JP</v>
      </c>
    </row>
    <row r="4089" spans="1:7" ht="25.05" customHeight="1" x14ac:dyDescent="0.7">
      <c r="A4089" s="6" t="s">
        <v>69474</v>
      </c>
      <c r="B4089" s="3" t="s">
        <v>66327</v>
      </c>
      <c r="C4089" s="3" t="str">
        <f t="shared" si="62"/>
        <v>衂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36594</v>
      </c>
      <c r="G4089" s="3" t="str">
        <f>IFERROR(VLOOKUP(F4089,New_Glyph!E:G,3,0),VLOOKUP(F4089,CID_MAP!A:D,4,0))</f>
        <v>uni8842-JP</v>
      </c>
    </row>
    <row r="4090" spans="1:7" ht="25.05" customHeight="1" x14ac:dyDescent="0.7">
      <c r="A4090" s="6" t="s">
        <v>69475</v>
      </c>
      <c r="B4090" s="3" t="s">
        <v>66331</v>
      </c>
      <c r="C4090" s="3" t="str">
        <f t="shared" si="62"/>
        <v>衆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36601</v>
      </c>
      <c r="G4090" s="3" t="str">
        <f>IFERROR(VLOOKUP(F4090,New_Glyph!E:G,3,0),VLOOKUP(F4090,CID_MAP!A:D,4,0))</f>
        <v>uni8846-JP</v>
      </c>
    </row>
    <row r="4091" spans="1:7" ht="25.05" customHeight="1" x14ac:dyDescent="0.7">
      <c r="A4091" s="6" t="s">
        <v>69475</v>
      </c>
      <c r="B4091" s="3" t="s">
        <v>66092</v>
      </c>
      <c r="C4091" s="3" t="str">
        <f t="shared" si="62"/>
        <v>衆</v>
      </c>
      <c r="D4091" s="3" t="s">
        <v>66535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62671</v>
      </c>
      <c r="G4091" s="3" t="str">
        <f>IFERROR(VLOOKUP(F4091,New_Glyph!E:G,3,0),VLOOKUP(F4091,CID_MAP!A:D,4,0))</f>
        <v>uni8846uE0101-JP</v>
      </c>
    </row>
    <row r="4092" spans="1:7" ht="25.05" customHeight="1" x14ac:dyDescent="0.7">
      <c r="A4092" s="6" t="s">
        <v>69476</v>
      </c>
      <c r="B4092" s="3" t="s">
        <v>66341</v>
      </c>
      <c r="C4092" s="3" t="str">
        <f t="shared" si="62"/>
        <v>衊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36607</v>
      </c>
      <c r="G4092" s="3" t="str">
        <f>IFERROR(VLOOKUP(F4092,New_Glyph!E:G,3,0),VLOOKUP(F4092,CID_MAP!A:D,4,0))</f>
        <v>uni884A-JP</v>
      </c>
    </row>
    <row r="4093" spans="1:7" ht="25.05" customHeight="1" x14ac:dyDescent="0.7">
      <c r="A4093" s="6" t="s">
        <v>69477</v>
      </c>
      <c r="B4093" s="3" t="s">
        <v>66331</v>
      </c>
      <c r="C4093" s="3" t="str">
        <f t="shared" si="62"/>
        <v>衋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36609</v>
      </c>
      <c r="G4093" s="3" t="str">
        <f>IFERROR(VLOOKUP(F4093,New_Glyph!E:G,3,0),VLOOKUP(F4093,CID_MAP!A:D,4,0))</f>
        <v>uni884B-JP</v>
      </c>
    </row>
    <row r="4094" spans="1:7" ht="25.05" customHeight="1" x14ac:dyDescent="0.7">
      <c r="A4094" s="6" t="s">
        <v>69478</v>
      </c>
      <c r="B4094" s="3" t="s">
        <v>66341</v>
      </c>
      <c r="C4094" s="3" t="str">
        <f t="shared" si="62"/>
        <v>衑</v>
      </c>
      <c r="D4094" s="3" t="s">
        <v>66339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36616</v>
      </c>
      <c r="G4094" s="3" t="str">
        <f>IFERROR(VLOOKUP(F4094,New_Glyph!E:G,3,0),VLOOKUP(F4094,CID_MAP!A:D,4,0))</f>
        <v>uni8851-JP</v>
      </c>
    </row>
    <row r="4095" spans="1:7" ht="25.05" customHeight="1" x14ac:dyDescent="0.7">
      <c r="A4095" s="6" t="s">
        <v>69479</v>
      </c>
      <c r="B4095" s="3" t="s">
        <v>66331</v>
      </c>
      <c r="C4095" s="3" t="str">
        <f t="shared" si="62"/>
        <v>術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36620</v>
      </c>
      <c r="G4095" s="3" t="str">
        <f>IFERROR(VLOOKUP(F4095,New_Glyph!E:G,3,0),VLOOKUP(F4095,CID_MAP!A:D,4,0))</f>
        <v>uni8853-JP</v>
      </c>
    </row>
    <row r="4096" spans="1:7" ht="25.05" customHeight="1" x14ac:dyDescent="0.7">
      <c r="A4096" s="6" t="s">
        <v>69479</v>
      </c>
      <c r="B4096" s="3" t="s">
        <v>66328</v>
      </c>
      <c r="C4096" s="3" t="str">
        <f t="shared" si="62"/>
        <v>術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62673</v>
      </c>
      <c r="G4096" s="3" t="str">
        <f>IFERROR(VLOOKUP(F4096,New_Glyph!E:G,3,0),VLOOKUP(F4096,CID_MAP!A:D,4,0))</f>
        <v>uni8853uE0101-JP</v>
      </c>
    </row>
    <row r="4097" spans="1:7" ht="25.05" customHeight="1" x14ac:dyDescent="0.7">
      <c r="A4097" s="6" t="s">
        <v>69480</v>
      </c>
      <c r="B4097" s="3" t="s">
        <v>66331</v>
      </c>
      <c r="C4097" s="3" t="str">
        <f t="shared" si="62"/>
        <v>衛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36632</v>
      </c>
      <c r="G4097" s="3" t="str">
        <f>IFERROR(VLOOKUP(F4097,New_Glyph!E:G,3,0),VLOOKUP(F4097,CID_MAP!A:D,4,0))</f>
        <v>uni885B-JP</v>
      </c>
    </row>
    <row r="4098" spans="1:7" ht="25.05" customHeight="1" x14ac:dyDescent="0.7">
      <c r="A4098" s="6" t="s">
        <v>69480</v>
      </c>
      <c r="B4098" s="3" t="s">
        <v>66327</v>
      </c>
      <c r="C4098" s="3" t="str">
        <f t="shared" si="62"/>
        <v>衛</v>
      </c>
      <c r="D4098" s="3" t="s">
        <v>65957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62674</v>
      </c>
      <c r="G4098" s="3" t="str">
        <f>IFERROR(VLOOKUP(F4098,New_Glyph!E:G,3,0),VLOOKUP(F4098,CID_MAP!A:D,4,0))</f>
        <v>uni885BuE0101-JP</v>
      </c>
    </row>
    <row r="4099" spans="1:7" ht="25.05" customHeight="1" x14ac:dyDescent="0.7">
      <c r="A4099" s="6" t="s">
        <v>69481</v>
      </c>
      <c r="B4099" s="3" t="s">
        <v>66331</v>
      </c>
      <c r="C4099" s="3" t="str">
        <f t="shared" si="62"/>
        <v>衣</v>
      </c>
      <c r="D4099" s="3" t="s">
        <v>65957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36645</v>
      </c>
      <c r="G4099" s="3" t="str">
        <f>IFERROR(VLOOKUP(F4099,New_Glyph!E:G,3,0),VLOOKUP(F4099,CID_MAP!A:D,4,0))</f>
        <v>uni8863-JP</v>
      </c>
    </row>
    <row r="4100" spans="1:7" ht="25.05" customHeight="1" x14ac:dyDescent="0.7">
      <c r="A4100" s="6" t="s">
        <v>69481</v>
      </c>
      <c r="B4100" s="3" t="s">
        <v>66328</v>
      </c>
      <c r="C4100" s="3" t="str">
        <f t="shared" si="62"/>
        <v>衣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62675</v>
      </c>
      <c r="G4100" s="3" t="str">
        <f>IFERROR(VLOOKUP(F4100,New_Glyph!E:G,3,0),VLOOKUP(F4100,CID_MAP!A:D,4,0))</f>
        <v>uni8863uE0101-JP</v>
      </c>
    </row>
    <row r="4101" spans="1:7" ht="25.05" customHeight="1" x14ac:dyDescent="0.7">
      <c r="A4101" s="6" t="s">
        <v>69482</v>
      </c>
      <c r="B4101" s="3" t="s">
        <v>66331</v>
      </c>
      <c r="C4101" s="3" t="str">
        <f t="shared" si="62"/>
        <v>衮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36664</v>
      </c>
      <c r="G4101" s="3" t="str">
        <f>IFERROR(VLOOKUP(F4101,New_Glyph!E:G,3,0),VLOOKUP(F4101,CID_MAP!A:D,4,0))</f>
        <v>uni886E-JP</v>
      </c>
    </row>
    <row r="4102" spans="1:7" ht="25.05" customHeight="1" x14ac:dyDescent="0.7">
      <c r="A4102" s="6" t="s">
        <v>69483</v>
      </c>
      <c r="B4102" s="3" t="s">
        <v>66331</v>
      </c>
      <c r="C4102" s="3" t="str">
        <f t="shared" si="62"/>
        <v>衰</v>
      </c>
      <c r="D4102" s="3" t="s">
        <v>65957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36670</v>
      </c>
      <c r="G4102" s="3" t="str">
        <f>IFERROR(VLOOKUP(F4102,New_Glyph!E:G,3,0),VLOOKUP(F4102,CID_MAP!A:D,4,0))</f>
        <v>uni8870-JP</v>
      </c>
    </row>
    <row r="4103" spans="1:7" ht="25.05" customHeight="1" x14ac:dyDescent="0.7">
      <c r="A4103" s="6" t="s">
        <v>69484</v>
      </c>
      <c r="B4103" s="3" t="s">
        <v>66341</v>
      </c>
      <c r="C4103" s="3" t="str">
        <f t="shared" si="62"/>
        <v>衱</v>
      </c>
      <c r="D4103" s="3" t="s">
        <v>65957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36672</v>
      </c>
      <c r="G4103" s="3" t="str">
        <f>IFERROR(VLOOKUP(F4103,New_Glyph!E:G,3,0),VLOOKUP(F4103,CID_MAP!A:D,4,0))</f>
        <v>uni8871-JP</v>
      </c>
    </row>
    <row r="4104" spans="1:7" ht="25.05" customHeight="1" x14ac:dyDescent="0.7">
      <c r="A4104" s="6" t="s">
        <v>69485</v>
      </c>
      <c r="B4104" s="3" t="s">
        <v>66341</v>
      </c>
      <c r="C4104" s="3" t="str">
        <f t="shared" si="62"/>
        <v>衲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36675</v>
      </c>
      <c r="G4104" s="3" t="str">
        <f>IFERROR(VLOOKUP(F4104,New_Glyph!E:G,3,0),VLOOKUP(F4104,CID_MAP!A:D,4,0))</f>
        <v>uni8872-JP</v>
      </c>
    </row>
    <row r="4105" spans="1:7" ht="25.05" customHeight="1" x14ac:dyDescent="0.7">
      <c r="A4105" s="6" t="s">
        <v>69486</v>
      </c>
      <c r="B4105" s="3" t="s">
        <v>66341</v>
      </c>
      <c r="C4105" s="3" t="str">
        <f t="shared" si="62"/>
        <v>衹</v>
      </c>
      <c r="D4105" s="3" t="s">
        <v>66339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36689</v>
      </c>
      <c r="G4105" s="3" t="str">
        <f>IFERROR(VLOOKUP(F4105,New_Glyph!E:G,3,0),VLOOKUP(F4105,CID_MAP!A:D,4,0))</f>
        <v>uni8879-JP</v>
      </c>
    </row>
    <row r="4106" spans="1:7" ht="25.05" customHeight="1" x14ac:dyDescent="0.7">
      <c r="A4106" s="6" t="s">
        <v>69487</v>
      </c>
      <c r="B4106" s="3" t="s">
        <v>66341</v>
      </c>
      <c r="C4106" s="3" t="str">
        <f t="shared" si="62"/>
        <v>袍</v>
      </c>
      <c r="D4106" s="3" t="s">
        <v>65957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36727</v>
      </c>
      <c r="G4106" s="3" t="str">
        <f>IFERROR(VLOOKUP(F4106,New_Glyph!E:G,3,0),VLOOKUP(F4106,CID_MAP!A:D,4,0))</f>
        <v>uni888D-JP</v>
      </c>
    </row>
    <row r="4107" spans="1:7" ht="25.05" customHeight="1" x14ac:dyDescent="0.7">
      <c r="A4107" s="6" t="s">
        <v>69488</v>
      </c>
      <c r="B4107" s="3" t="s">
        <v>66341</v>
      </c>
      <c r="C4107" s="3" t="str">
        <f t="shared" si="62"/>
        <v>袚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36751</v>
      </c>
      <c r="G4107" s="3" t="str">
        <f>IFERROR(VLOOKUP(F4107,New_Glyph!E:G,3,0),VLOOKUP(F4107,CID_MAP!A:D,4,0))</f>
        <v>uni889A-JP</v>
      </c>
    </row>
    <row r="4108" spans="1:7" ht="25.05" customHeight="1" x14ac:dyDescent="0.7">
      <c r="A4108" s="6" t="s">
        <v>69489</v>
      </c>
      <c r="B4108" s="3" t="s">
        <v>66331</v>
      </c>
      <c r="C4108" s="3" t="str">
        <f t="shared" si="62"/>
        <v>袞</v>
      </c>
      <c r="D4108" s="3" t="s">
        <v>65957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36761</v>
      </c>
      <c r="G4108" s="3" t="str">
        <f>IFERROR(VLOOKUP(F4108,New_Glyph!E:G,3,0),VLOOKUP(F4108,CID_MAP!A:D,4,0))</f>
        <v>uni889E-JP</v>
      </c>
    </row>
    <row r="4109" spans="1:7" ht="25.05" customHeight="1" x14ac:dyDescent="0.7">
      <c r="A4109" s="6" t="s">
        <v>69489</v>
      </c>
      <c r="B4109" s="3" t="s">
        <v>66328</v>
      </c>
      <c r="C4109" s="3" t="str">
        <f t="shared" si="62"/>
        <v>袞</v>
      </c>
      <c r="D4109" s="3" t="s">
        <v>65957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62678</v>
      </c>
      <c r="G4109" s="3" t="str">
        <f>IFERROR(VLOOKUP(F4109,New_Glyph!E:G,3,0),VLOOKUP(F4109,CID_MAP!A:D,4,0))</f>
        <v>uni889EuE0101-JP</v>
      </c>
    </row>
    <row r="4110" spans="1:7" ht="25.05" customHeight="1" x14ac:dyDescent="0.7">
      <c r="A4110" s="6" t="s">
        <v>69490</v>
      </c>
      <c r="B4110" s="3" t="s">
        <v>66341</v>
      </c>
      <c r="C4110" s="3" t="str">
        <f t="shared" si="62"/>
        <v>袢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36769</v>
      </c>
      <c r="G4110" s="3" t="str">
        <f>IFERROR(VLOOKUP(F4110,New_Glyph!E:G,3,0),VLOOKUP(F4110,CID_MAP!A:D,4,0))</f>
        <v>uni88A2-JP</v>
      </c>
    </row>
    <row r="4111" spans="1:7" ht="25.05" customHeight="1" x14ac:dyDescent="0.7">
      <c r="A4111" s="6" t="s">
        <v>69491</v>
      </c>
      <c r="B4111" s="3" t="s">
        <v>66341</v>
      </c>
      <c r="C4111" s="3" t="str">
        <f t="shared" si="62"/>
        <v>袴</v>
      </c>
      <c r="D4111" s="3" t="s">
        <v>65957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36798</v>
      </c>
      <c r="G4111" s="3" t="str">
        <f>IFERROR(VLOOKUP(F4111,New_Glyph!E:G,3,0),VLOOKUP(F4111,CID_MAP!A:D,4,0))</f>
        <v>uni88B4-JP</v>
      </c>
    </row>
    <row r="4112" spans="1:7" ht="25.05" customHeight="1" x14ac:dyDescent="0.7">
      <c r="A4112" s="6" t="s">
        <v>69492</v>
      </c>
      <c r="B4112" s="3" t="s">
        <v>66341</v>
      </c>
      <c r="C4112" s="3" t="str">
        <f t="shared" si="62"/>
        <v>裒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36860</v>
      </c>
      <c r="G4112" s="3" t="str">
        <f>IFERROR(VLOOKUP(F4112,New_Glyph!E:G,3,0),VLOOKUP(F4112,CID_MAP!A:D,4,0))</f>
        <v>uni88D2-JP</v>
      </c>
    </row>
    <row r="4113" spans="1:7" ht="25.05" customHeight="1" x14ac:dyDescent="0.7">
      <c r="A4113" s="6" t="s">
        <v>69493</v>
      </c>
      <c r="B4113" s="3" t="s">
        <v>66331</v>
      </c>
      <c r="C4113" s="3" t="str">
        <f t="shared" si="62"/>
        <v>裴</v>
      </c>
      <c r="D4113" s="3" t="s">
        <v>65957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36939</v>
      </c>
      <c r="G4113" s="3" t="str">
        <f>IFERROR(VLOOKUP(F4113,New_Glyph!E:G,3,0),VLOOKUP(F4113,CID_MAP!A:D,4,0))</f>
        <v>uni88F4-JP</v>
      </c>
    </row>
    <row r="4114" spans="1:7" ht="25.05" customHeight="1" x14ac:dyDescent="0.7">
      <c r="A4114" s="6" t="s">
        <v>69493</v>
      </c>
      <c r="B4114" s="3" t="s">
        <v>66328</v>
      </c>
      <c r="C4114" s="3" t="str">
        <f t="shared" si="62"/>
        <v>裴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62680</v>
      </c>
      <c r="G4114" s="3" t="str">
        <f>IFERROR(VLOOKUP(F4114,New_Glyph!E:G,3,0),VLOOKUP(F4114,CID_MAP!A:D,4,0))</f>
        <v>uni88F4uE0101-JP</v>
      </c>
    </row>
    <row r="4115" spans="1:7" ht="25.05" customHeight="1" x14ac:dyDescent="0.7">
      <c r="A4115" s="6" t="s">
        <v>69494</v>
      </c>
      <c r="B4115" s="3" t="s">
        <v>66341</v>
      </c>
      <c r="C4115" s="3" t="str">
        <f t="shared" si="62"/>
        <v>複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36979</v>
      </c>
      <c r="G4115" s="3" t="str">
        <f>IFERROR(VLOOKUP(F4115,New_Glyph!E:G,3,0),VLOOKUP(F4115,CID_MAP!A:D,4,0))</f>
        <v>uni8907-JP</v>
      </c>
    </row>
    <row r="4116" spans="1:7" ht="25.05" customHeight="1" x14ac:dyDescent="0.7">
      <c r="A4116" s="6" t="s">
        <v>69495</v>
      </c>
      <c r="B4116" s="3" t="s">
        <v>66331</v>
      </c>
      <c r="C4116" s="3" t="str">
        <f t="shared" si="62"/>
        <v>褊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36987</v>
      </c>
      <c r="G4116" s="3" t="str">
        <f>IFERROR(VLOOKUP(F4116,New_Glyph!E:G,3,0),VLOOKUP(F4116,CID_MAP!A:D,4,0))</f>
        <v>uni890A-JP</v>
      </c>
    </row>
    <row r="4117" spans="1:7" ht="25.05" customHeight="1" x14ac:dyDescent="0.7">
      <c r="A4117" s="6" t="s">
        <v>69495</v>
      </c>
      <c r="B4117" s="3" t="s">
        <v>66328</v>
      </c>
      <c r="C4117" s="3" t="str">
        <f t="shared" si="62"/>
        <v>褊</v>
      </c>
      <c r="D4117" s="3" t="s">
        <v>65957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62681</v>
      </c>
      <c r="G4117" s="3" t="str">
        <f>IFERROR(VLOOKUP(F4117,New_Glyph!E:G,3,0),VLOOKUP(F4117,CID_MAP!A:D,4,0))</f>
        <v>uni890AuE0101-JP</v>
      </c>
    </row>
    <row r="4118" spans="1:7" ht="25.05" customHeight="1" x14ac:dyDescent="0.7">
      <c r="A4118" s="6" t="s">
        <v>69496</v>
      </c>
      <c r="B4118" s="3" t="s">
        <v>66331</v>
      </c>
      <c r="C4118" s="3" t="str">
        <f t="shared" si="62"/>
        <v>褐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37002</v>
      </c>
      <c r="G4118" s="3" t="str">
        <f>IFERROR(VLOOKUP(F4118,New_Glyph!E:G,3,0),VLOOKUP(F4118,CID_MAP!A:D,4,0))</f>
        <v>uni8910-JP</v>
      </c>
    </row>
    <row r="4119" spans="1:7" ht="25.05" customHeight="1" x14ac:dyDescent="0.7">
      <c r="A4119" s="6" t="s">
        <v>69496</v>
      </c>
      <c r="B4119" s="3" t="s">
        <v>66328</v>
      </c>
      <c r="C4119" s="3" t="str">
        <f t="shared" si="62"/>
        <v>褐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58887</v>
      </c>
      <c r="G4119" s="3" t="str">
        <f>IFERROR(VLOOKUP(F4119,New_Glyph!E:G,3,0),VLOOKUP(F4119,CID_MAP!A:D,4,0))</f>
        <v>uniFA60-JP</v>
      </c>
    </row>
    <row r="4120" spans="1:7" ht="25.05" customHeight="1" x14ac:dyDescent="0.7">
      <c r="A4120" s="6" t="s">
        <v>69497</v>
      </c>
      <c r="B4120" s="3" t="s">
        <v>66341</v>
      </c>
      <c r="C4120" s="3" t="str">
        <f t="shared" si="62"/>
        <v>褒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37008</v>
      </c>
      <c r="G4120" s="3" t="str">
        <f>IFERROR(VLOOKUP(F4120,New_Glyph!E:G,3,0),VLOOKUP(F4120,CID_MAP!A:D,4,0))</f>
        <v>uni8912-JP</v>
      </c>
    </row>
    <row r="4121" spans="1:7" ht="25.05" customHeight="1" x14ac:dyDescent="0.7">
      <c r="A4121" s="6" t="s">
        <v>69498</v>
      </c>
      <c r="B4121" s="3" t="s">
        <v>66341</v>
      </c>
      <c r="C4121" s="3" t="str">
        <f t="shared" si="62"/>
        <v>褘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37024</v>
      </c>
      <c r="G4121" s="3" t="str">
        <f>IFERROR(VLOOKUP(F4121,New_Glyph!E:G,3,0),VLOOKUP(F4121,CID_MAP!A:D,4,0))</f>
        <v>uni8918-JP</v>
      </c>
    </row>
    <row r="4122" spans="1:7" ht="25.05" customHeight="1" x14ac:dyDescent="0.7">
      <c r="A4122" s="6" t="s">
        <v>69499</v>
      </c>
      <c r="B4122" s="3" t="s">
        <v>66331</v>
      </c>
      <c r="C4122" s="3" t="str">
        <f t="shared" si="62"/>
        <v>褜</v>
      </c>
      <c r="D4122" s="3" t="s">
        <v>65957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37034</v>
      </c>
      <c r="G4122" s="3" t="str">
        <f>IFERROR(VLOOKUP(F4122,New_Glyph!E:G,3,0),VLOOKUP(F4122,CID_MAP!A:D,4,0))</f>
        <v>uni891C-JP</v>
      </c>
    </row>
    <row r="4123" spans="1:7" ht="25.05" customHeight="1" x14ac:dyDescent="0.7">
      <c r="A4123" s="6" t="s">
        <v>69499</v>
      </c>
      <c r="B4123" s="3" t="s">
        <v>66328</v>
      </c>
      <c r="C4123" s="3" t="str">
        <f t="shared" si="62"/>
        <v>褜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62682</v>
      </c>
      <c r="G4123" s="3" t="str">
        <f>IFERROR(VLOOKUP(F4123,New_Glyph!E:G,3,0),VLOOKUP(F4123,CID_MAP!A:D,4,0))</f>
        <v>uni891CuE0101-JP</v>
      </c>
    </row>
    <row r="4124" spans="1:7" ht="25.05" customHeight="1" x14ac:dyDescent="0.7">
      <c r="A4124" s="6" t="s">
        <v>69500</v>
      </c>
      <c r="B4124" s="3" t="s">
        <v>66341</v>
      </c>
      <c r="C4124" s="3" t="str">
        <f t="shared" si="62"/>
        <v>褞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37038</v>
      </c>
      <c r="G4124" s="3" t="str">
        <f>IFERROR(VLOOKUP(F4124,New_Glyph!E:G,3,0),VLOOKUP(F4124,CID_MAP!A:D,4,0))</f>
        <v>uni891E-JP</v>
      </c>
    </row>
    <row r="4125" spans="1:7" ht="25.05" customHeight="1" x14ac:dyDescent="0.7">
      <c r="A4125" s="6" t="s">
        <v>69501</v>
      </c>
      <c r="B4125" s="3" t="s">
        <v>66341</v>
      </c>
      <c r="C4125" s="3" t="str">
        <f t="shared" si="62"/>
        <v>褧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37062</v>
      </c>
      <c r="G4125" s="3" t="str">
        <f>IFERROR(VLOOKUP(F4125,New_Glyph!E:G,3,0),VLOOKUP(F4125,CID_MAP!A:D,4,0))</f>
        <v>uni8927-JP</v>
      </c>
    </row>
    <row r="4126" spans="1:7" ht="25.05" customHeight="1" x14ac:dyDescent="0.7">
      <c r="A4126" s="6" t="s">
        <v>69502</v>
      </c>
      <c r="B4126" s="3" t="s">
        <v>66341</v>
      </c>
      <c r="C4126" s="3" t="str">
        <f t="shared" si="62"/>
        <v>褪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37070</v>
      </c>
      <c r="G4126" s="3" t="str">
        <f>IFERROR(VLOOKUP(F4126,New_Glyph!E:G,3,0),VLOOKUP(F4126,CID_MAP!A:D,4,0))</f>
        <v>uni892A-JP</v>
      </c>
    </row>
    <row r="4127" spans="1:7" ht="25.05" customHeight="1" x14ac:dyDescent="0.7">
      <c r="A4127" s="6" t="s">
        <v>69503</v>
      </c>
      <c r="B4127" s="3" t="s">
        <v>66331</v>
      </c>
      <c r="C4127" s="3" t="str">
        <f t="shared" si="62"/>
        <v>褫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37073</v>
      </c>
      <c r="G4127" s="3" t="str">
        <f>IFERROR(VLOOKUP(F4127,New_Glyph!E:G,3,0),VLOOKUP(F4127,CID_MAP!A:D,4,0))</f>
        <v>uni892B-JP</v>
      </c>
    </row>
    <row r="4128" spans="1:7" ht="25.05" customHeight="1" x14ac:dyDescent="0.7">
      <c r="A4128" s="6" t="s">
        <v>69503</v>
      </c>
      <c r="B4128" s="3" t="s">
        <v>66328</v>
      </c>
      <c r="C4128" s="3" t="str">
        <f t="shared" si="62"/>
        <v>褫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62683</v>
      </c>
      <c r="G4128" s="3" t="str">
        <f>IFERROR(VLOOKUP(F4128,New_Glyph!E:G,3,0),VLOOKUP(F4128,CID_MAP!A:D,4,0))</f>
        <v>uni892BuE0101-JP</v>
      </c>
    </row>
    <row r="4129" spans="1:7" ht="25.05" customHeight="1" x14ac:dyDescent="0.7">
      <c r="A4129" s="6" t="s">
        <v>69504</v>
      </c>
      <c r="B4129" s="3" t="s">
        <v>66341</v>
      </c>
      <c r="C4129" s="3" t="str">
        <f t="shared" si="62"/>
        <v>褶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37099</v>
      </c>
      <c r="G4129" s="3" t="str">
        <f>IFERROR(VLOOKUP(F4129,New_Glyph!E:G,3,0),VLOOKUP(F4129,CID_MAP!A:D,4,0))</f>
        <v>uni8936-JP</v>
      </c>
    </row>
    <row r="4130" spans="1:7" ht="25.05" customHeight="1" x14ac:dyDescent="0.7">
      <c r="A4130" s="6" t="s">
        <v>69505</v>
      </c>
      <c r="B4130" s="3" t="s">
        <v>66331</v>
      </c>
      <c r="C4130" s="3" t="str">
        <f t="shared" si="62"/>
        <v>褻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37112</v>
      </c>
      <c r="G4130" s="3" t="str">
        <f>IFERROR(VLOOKUP(F4130,New_Glyph!E:G,3,0),VLOOKUP(F4130,CID_MAP!A:D,4,0))</f>
        <v>uni893B-JP</v>
      </c>
    </row>
    <row r="4131" spans="1:7" ht="25.05" customHeight="1" x14ac:dyDescent="0.7">
      <c r="A4131" s="6" t="s">
        <v>69505</v>
      </c>
      <c r="B4131" s="3" t="s">
        <v>66328</v>
      </c>
      <c r="C4131" s="3" t="str">
        <f t="shared" si="62"/>
        <v>褻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62684</v>
      </c>
      <c r="G4131" s="3" t="str">
        <f>IFERROR(VLOOKUP(F4131,New_Glyph!E:G,3,0),VLOOKUP(F4131,CID_MAP!A:D,4,0))</f>
        <v>uni893BuE0101-JP</v>
      </c>
    </row>
    <row r="4132" spans="1:7" ht="25.05" customHeight="1" x14ac:dyDescent="0.7">
      <c r="A4132" s="6" t="s">
        <v>69506</v>
      </c>
      <c r="B4132" s="3" t="s">
        <v>66331</v>
      </c>
      <c r="C4132" s="3" t="str">
        <f t="shared" si="62"/>
        <v>襁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37126</v>
      </c>
      <c r="G4132" s="3" t="str">
        <f>IFERROR(VLOOKUP(F4132,New_Glyph!E:G,3,0),VLOOKUP(F4132,CID_MAP!A:D,4,0))</f>
        <v>uni8941-JP</v>
      </c>
    </row>
    <row r="4133" spans="1:7" ht="25.05" customHeight="1" x14ac:dyDescent="0.7">
      <c r="A4133" s="6" t="s">
        <v>69506</v>
      </c>
      <c r="B4133" s="3" t="s">
        <v>66328</v>
      </c>
      <c r="C4133" s="3" t="str">
        <f t="shared" si="62"/>
        <v>襁</v>
      </c>
      <c r="D4133" s="3" t="s">
        <v>65957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62685</v>
      </c>
      <c r="G4133" s="3" t="str">
        <f>IFERROR(VLOOKUP(F4133,New_Glyph!E:G,3,0),VLOOKUP(F4133,CID_MAP!A:D,4,0))</f>
        <v>uni8941uE0101-JP</v>
      </c>
    </row>
    <row r="4134" spans="1:7" ht="25.05" customHeight="1" x14ac:dyDescent="0.7">
      <c r="A4134" s="6" t="s">
        <v>69507</v>
      </c>
      <c r="B4134" s="3" t="s">
        <v>66341</v>
      </c>
      <c r="C4134" s="3" t="str">
        <f t="shared" si="62"/>
        <v>襃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37131</v>
      </c>
      <c r="G4134" s="3" t="str">
        <f>IFERROR(VLOOKUP(F4134,New_Glyph!E:G,3,0),VLOOKUP(F4134,CID_MAP!A:D,4,0))</f>
        <v>uni8943-JP</v>
      </c>
    </row>
    <row r="4135" spans="1:7" ht="25.05" customHeight="1" x14ac:dyDescent="0.7">
      <c r="A4135" s="6" t="s">
        <v>69508</v>
      </c>
      <c r="B4135" s="3" t="s">
        <v>66341</v>
      </c>
      <c r="C4135" s="3" t="str">
        <f t="shared" si="62"/>
        <v>襄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37134</v>
      </c>
      <c r="G4135" s="3" t="str">
        <f>IFERROR(VLOOKUP(F4135,New_Glyph!E:G,3,0),VLOOKUP(F4135,CID_MAP!A:D,4,0))</f>
        <v>uni8944-JP</v>
      </c>
    </row>
    <row r="4136" spans="1:7" ht="25.05" customHeight="1" x14ac:dyDescent="0.7">
      <c r="A4136" s="6" t="s">
        <v>69509</v>
      </c>
      <c r="B4136" s="3" t="s">
        <v>66341</v>
      </c>
      <c r="C4136" s="3" t="str">
        <f t="shared" si="62"/>
        <v>襌</v>
      </c>
      <c r="D4136" s="3" t="s">
        <v>66339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37150</v>
      </c>
      <c r="G4136" s="3" t="str">
        <f>IFERROR(VLOOKUP(F4136,New_Glyph!E:G,3,0),VLOOKUP(F4136,CID_MAP!A:D,4,0))</f>
        <v>uni894C-JP</v>
      </c>
    </row>
    <row r="4137" spans="1:7" ht="25.05" customHeight="1" x14ac:dyDescent="0.7">
      <c r="A4137" s="6" t="s">
        <v>69510</v>
      </c>
      <c r="B4137" s="3" t="s">
        <v>66331</v>
      </c>
      <c r="C4137" s="3" t="str">
        <f t="shared" si="62"/>
        <v>襖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61933</v>
      </c>
      <c r="G4137" s="3" t="str">
        <f>IFERROR(VLOOKUP(F4137,New_Glyph!E:G,3,0),VLOOKUP(F4137,CID_MAP!A:D,4,0))</f>
        <v>uni8956-JP90-JP</v>
      </c>
    </row>
    <row r="4138" spans="1:7" ht="25.05" customHeight="1" x14ac:dyDescent="0.7">
      <c r="A4138" s="6" t="s">
        <v>69510</v>
      </c>
      <c r="B4138" s="3" t="s">
        <v>66328</v>
      </c>
      <c r="C4138" s="3" t="str">
        <f t="shared" si="62"/>
        <v>襖</v>
      </c>
      <c r="D4138" s="3" t="s">
        <v>65957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37169</v>
      </c>
      <c r="G4138" s="3" t="str">
        <f>IFERROR(VLOOKUP(F4138,New_Glyph!E:G,3,0),VLOOKUP(F4138,CID_MAP!A:D,4,0))</f>
        <v>uni8956-JP</v>
      </c>
    </row>
    <row r="4139" spans="1:7" ht="25.05" customHeight="1" x14ac:dyDescent="0.7">
      <c r="A4139" s="6" t="s">
        <v>69511</v>
      </c>
      <c r="B4139" s="3" t="s">
        <v>66341</v>
      </c>
      <c r="C4139" s="3" t="str">
        <f t="shared" si="62"/>
        <v>襚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37180</v>
      </c>
      <c r="G4139" s="3" t="str">
        <f>IFERROR(VLOOKUP(F4139,New_Glyph!E:G,3,0),VLOOKUP(F4139,CID_MAP!A:D,4,0))</f>
        <v>uni895A-JP</v>
      </c>
    </row>
    <row r="4140" spans="1:7" ht="25.05" customHeight="1" x14ac:dyDescent="0.7">
      <c r="A4140" s="6" t="s">
        <v>69512</v>
      </c>
      <c r="B4140" s="3" t="s">
        <v>66331</v>
      </c>
      <c r="C4140" s="3" t="str">
        <f t="shared" si="62"/>
        <v>襪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37217</v>
      </c>
      <c r="G4140" s="3" t="str">
        <f>IFERROR(VLOOKUP(F4140,New_Glyph!E:G,3,0),VLOOKUP(F4140,CID_MAP!A:D,4,0))</f>
        <v>uni896A-JP</v>
      </c>
    </row>
    <row r="4141" spans="1:7" ht="25.05" customHeight="1" x14ac:dyDescent="0.7">
      <c r="A4141" s="6" t="s">
        <v>69512</v>
      </c>
      <c r="B4141" s="3" t="s">
        <v>66327</v>
      </c>
      <c r="C4141" s="3" t="str">
        <f t="shared" si="62"/>
        <v>襪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62686</v>
      </c>
      <c r="G4141" s="3" t="str">
        <f>IFERROR(VLOOKUP(F4141,New_Glyph!E:G,3,0),VLOOKUP(F4141,CID_MAP!A:D,4,0))</f>
        <v>uni896AuE0101-JP</v>
      </c>
    </row>
    <row r="4142" spans="1:7" ht="25.05" customHeight="1" x14ac:dyDescent="0.7">
      <c r="A4142" s="6" t="s">
        <v>69513</v>
      </c>
      <c r="B4142" s="3" t="s">
        <v>66331</v>
      </c>
      <c r="C4142" s="3" t="str">
        <f t="shared" si="62"/>
        <v>襯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37230</v>
      </c>
      <c r="G4142" s="3" t="str">
        <f>IFERROR(VLOOKUP(F4142,New_Glyph!E:G,3,0),VLOOKUP(F4142,CID_MAP!A:D,4,0))</f>
        <v>uni896F-JP</v>
      </c>
    </row>
    <row r="4143" spans="1:7" ht="25.05" customHeight="1" x14ac:dyDescent="0.7">
      <c r="A4143" s="6" t="s">
        <v>69513</v>
      </c>
      <c r="B4143" s="3" t="s">
        <v>66328</v>
      </c>
      <c r="C4143" s="3" t="str">
        <f t="shared" si="62"/>
        <v>襯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62687</v>
      </c>
      <c r="G4143" s="3" t="str">
        <f>IFERROR(VLOOKUP(F4143,New_Glyph!E:G,3,0),VLOOKUP(F4143,CID_MAP!A:D,4,0))</f>
        <v>uni896FuE0101-JP</v>
      </c>
    </row>
    <row r="4144" spans="1:7" ht="25.05" customHeight="1" x14ac:dyDescent="0.7">
      <c r="A4144" s="6" t="s">
        <v>69514</v>
      </c>
      <c r="B4144" s="3" t="s">
        <v>66341</v>
      </c>
      <c r="C4144" s="3" t="str">
        <f t="shared" ref="C4144:C4207" si="63">_xlfn.UNICHAR(HEX2DEC(A4144))</f>
        <v>襲</v>
      </c>
      <c r="D4144" s="3" t="s">
        <v>65957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37239</v>
      </c>
      <c r="G4144" s="3" t="str">
        <f>IFERROR(VLOOKUP(F4144,New_Glyph!E:G,3,0),VLOOKUP(F4144,CID_MAP!A:D,4,0))</f>
        <v>uni8972-JP</v>
      </c>
    </row>
    <row r="4145" spans="1:7" ht="25.05" customHeight="1" x14ac:dyDescent="0.7">
      <c r="A4145" s="6" t="s">
        <v>69515</v>
      </c>
      <c r="B4145" s="3" t="s">
        <v>66341</v>
      </c>
      <c r="C4145" s="3" t="str">
        <f t="shared" si="63"/>
        <v>襺</v>
      </c>
      <c r="D4145" s="3" t="s">
        <v>65957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37259</v>
      </c>
      <c r="G4145" s="3" t="str">
        <f>IFERROR(VLOOKUP(F4145,New_Glyph!E:G,3,0),VLOOKUP(F4145,CID_MAP!A:D,4,0))</f>
        <v>uni897A-JP</v>
      </c>
    </row>
    <row r="4146" spans="1:7" ht="25.05" customHeight="1" x14ac:dyDescent="0.7">
      <c r="A4146" s="6" t="s">
        <v>69516</v>
      </c>
      <c r="B4146" s="3" t="s">
        <v>66341</v>
      </c>
      <c r="C4146" s="3" t="str">
        <f t="shared" si="63"/>
        <v>襼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37265</v>
      </c>
      <c r="G4146" s="3" t="str">
        <f>IFERROR(VLOOKUP(F4146,New_Glyph!E:G,3,0),VLOOKUP(F4146,CID_MAP!A:D,4,0))</f>
        <v>uni897C-JP</v>
      </c>
    </row>
    <row r="4147" spans="1:7" ht="25.05" customHeight="1" x14ac:dyDescent="0.7">
      <c r="A4147" s="6" t="s">
        <v>69517</v>
      </c>
      <c r="B4147" s="3" t="s">
        <v>66341</v>
      </c>
      <c r="C4147" s="3" t="str">
        <f t="shared" si="63"/>
        <v>襽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37269</v>
      </c>
      <c r="G4147" s="3" t="str">
        <f>IFERROR(VLOOKUP(F4147,New_Glyph!E:G,3,0),VLOOKUP(F4147,CID_MAP!A:D,4,0))</f>
        <v>uni897D-JP</v>
      </c>
    </row>
    <row r="4148" spans="1:7" ht="25.05" customHeight="1" x14ac:dyDescent="0.7">
      <c r="A4148" s="6" t="s">
        <v>69518</v>
      </c>
      <c r="B4148" s="3" t="s">
        <v>66341</v>
      </c>
      <c r="C4148" s="3" t="str">
        <f t="shared" si="63"/>
        <v>西</v>
      </c>
      <c r="D4148" s="3" t="s">
        <v>65957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37273</v>
      </c>
      <c r="G4148" s="3" t="str">
        <f>IFERROR(VLOOKUP(F4148,New_Glyph!E:G,3,0),VLOOKUP(F4148,CID_MAP!A:D,4,0))</f>
        <v>uni897F-JP</v>
      </c>
    </row>
    <row r="4149" spans="1:7" ht="25.05" customHeight="1" x14ac:dyDescent="0.7">
      <c r="A4149" s="6" t="s">
        <v>69519</v>
      </c>
      <c r="B4149" s="3" t="s">
        <v>66331</v>
      </c>
      <c r="C4149" s="3" t="str">
        <f t="shared" si="63"/>
        <v>要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37276</v>
      </c>
      <c r="G4149" s="3" t="str">
        <f>IFERROR(VLOOKUP(F4149,New_Glyph!E:G,3,0),VLOOKUP(F4149,CID_MAP!A:D,4,0))</f>
        <v>uni8981-JP</v>
      </c>
    </row>
    <row r="4150" spans="1:7" ht="25.05" customHeight="1" x14ac:dyDescent="0.7">
      <c r="A4150" s="6" t="s">
        <v>69519</v>
      </c>
      <c r="B4150" s="3" t="s">
        <v>66328</v>
      </c>
      <c r="C4150" s="3" t="str">
        <f t="shared" si="63"/>
        <v>要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62688</v>
      </c>
      <c r="G4150" s="3" t="str">
        <f>IFERROR(VLOOKUP(F4150,New_Glyph!E:G,3,0),VLOOKUP(F4150,CID_MAP!A:D,4,0))</f>
        <v>uni8981uE0101-JP</v>
      </c>
    </row>
    <row r="4151" spans="1:7" ht="25.05" customHeight="1" x14ac:dyDescent="0.7">
      <c r="A4151" s="6" t="s">
        <v>69520</v>
      </c>
      <c r="B4151" s="3" t="s">
        <v>66341</v>
      </c>
      <c r="C4151" s="3" t="str">
        <f t="shared" si="63"/>
        <v>覃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37281</v>
      </c>
      <c r="G4151" s="3" t="str">
        <f>IFERROR(VLOOKUP(F4151,New_Glyph!E:G,3,0),VLOOKUP(F4151,CID_MAP!A:D,4,0))</f>
        <v>uni8983-JP</v>
      </c>
    </row>
    <row r="4152" spans="1:7" ht="25.05" customHeight="1" x14ac:dyDescent="0.7">
      <c r="A4152" s="6" t="s">
        <v>69521</v>
      </c>
      <c r="B4152" s="3" t="s">
        <v>66331</v>
      </c>
      <c r="C4152" s="3" t="str">
        <f t="shared" si="63"/>
        <v>覆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37286</v>
      </c>
      <c r="G4152" s="3" t="str">
        <f>IFERROR(VLOOKUP(F4152,New_Glyph!E:G,3,0),VLOOKUP(F4152,CID_MAP!A:D,4,0))</f>
        <v>uni8986-CN</v>
      </c>
    </row>
    <row r="4153" spans="1:7" ht="25.05" customHeight="1" x14ac:dyDescent="0.7">
      <c r="A4153" s="6" t="s">
        <v>69521</v>
      </c>
      <c r="B4153" s="3" t="s">
        <v>66329</v>
      </c>
      <c r="C4153" s="3" t="str">
        <f t="shared" si="63"/>
        <v>覆</v>
      </c>
      <c r="D4153" s="3" t="s">
        <v>65957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62689</v>
      </c>
      <c r="G4153" s="3" t="str">
        <f>IFERROR(VLOOKUP(F4153,New_Glyph!E:G,3,0),VLOOKUP(F4153,CID_MAP!A:D,4,0))</f>
        <v>uni8986uE0101-JP</v>
      </c>
    </row>
    <row r="4154" spans="1:7" ht="25.05" customHeight="1" x14ac:dyDescent="0.7">
      <c r="A4154" s="6" t="s">
        <v>69522</v>
      </c>
      <c r="B4154" s="3" t="s">
        <v>66331</v>
      </c>
      <c r="C4154" s="3" t="str">
        <f t="shared" si="63"/>
        <v>覇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37289</v>
      </c>
      <c r="G4154" s="3" t="str">
        <f>IFERROR(VLOOKUP(F4154,New_Glyph!E:G,3,0),VLOOKUP(F4154,CID_MAP!A:D,4,0))</f>
        <v>uni8987-JP</v>
      </c>
    </row>
    <row r="4155" spans="1:7" ht="25.05" customHeight="1" x14ac:dyDescent="0.7">
      <c r="A4155" s="6" t="s">
        <v>69522</v>
      </c>
      <c r="B4155" s="3" t="s">
        <v>66328</v>
      </c>
      <c r="C4155" s="3" t="str">
        <f t="shared" si="63"/>
        <v>覇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62690</v>
      </c>
      <c r="G4155" s="3" t="str">
        <f>IFERROR(VLOOKUP(F4155,New_Glyph!E:G,3,0),VLOOKUP(F4155,CID_MAP!A:D,4,0))</f>
        <v>uni8987uE0101-JP</v>
      </c>
    </row>
    <row r="4156" spans="1:7" ht="25.05" customHeight="1" x14ac:dyDescent="0.7">
      <c r="A4156" s="6" t="s">
        <v>69523</v>
      </c>
      <c r="B4156" s="3" t="s">
        <v>66341</v>
      </c>
      <c r="C4156" s="3" t="str">
        <f t="shared" si="63"/>
        <v>覈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37291</v>
      </c>
      <c r="G4156" s="3" t="str">
        <f>IFERROR(VLOOKUP(F4156,New_Glyph!E:G,3,0),VLOOKUP(F4156,CID_MAP!A:D,4,0))</f>
        <v>uni8988-JP</v>
      </c>
    </row>
    <row r="4157" spans="1:7" ht="25.05" customHeight="1" x14ac:dyDescent="0.7">
      <c r="A4157" s="6" t="s">
        <v>69524</v>
      </c>
      <c r="B4157" s="3" t="s">
        <v>66341</v>
      </c>
      <c r="C4157" s="3" t="str">
        <f t="shared" si="63"/>
        <v>覉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37293</v>
      </c>
      <c r="G4157" s="3" t="str">
        <f>IFERROR(VLOOKUP(F4157,New_Glyph!E:G,3,0),VLOOKUP(F4157,CID_MAP!A:D,4,0))</f>
        <v>uni8989-JP</v>
      </c>
    </row>
    <row r="4158" spans="1:7" ht="25.05" customHeight="1" x14ac:dyDescent="0.7">
      <c r="A4158" s="6" t="s">
        <v>69525</v>
      </c>
      <c r="B4158" s="3" t="s">
        <v>66341</v>
      </c>
      <c r="C4158" s="3" t="str">
        <f t="shared" si="63"/>
        <v>覊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37295</v>
      </c>
      <c r="G4158" s="3" t="str">
        <f>IFERROR(VLOOKUP(F4158,New_Glyph!E:G,3,0),VLOOKUP(F4158,CID_MAP!A:D,4,0))</f>
        <v>uni898A-JP</v>
      </c>
    </row>
    <row r="4159" spans="1:7" ht="25.05" customHeight="1" x14ac:dyDescent="0.7">
      <c r="A4159" s="6" t="s">
        <v>69526</v>
      </c>
      <c r="B4159" s="3" t="s">
        <v>66341</v>
      </c>
      <c r="C4159" s="3" t="str">
        <f t="shared" si="63"/>
        <v>覍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37299</v>
      </c>
      <c r="G4159" s="3" t="str">
        <f>IFERROR(VLOOKUP(F4159,New_Glyph!E:G,3,0),VLOOKUP(F4159,CID_MAP!A:D,4,0))</f>
        <v>uni898D-JP</v>
      </c>
    </row>
    <row r="4160" spans="1:7" ht="25.05" customHeight="1" x14ac:dyDescent="0.7">
      <c r="A4160" s="6" t="s">
        <v>69527</v>
      </c>
      <c r="B4160" s="3" t="s">
        <v>66341</v>
      </c>
      <c r="C4160" s="3" t="str">
        <f t="shared" si="63"/>
        <v>覐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37302</v>
      </c>
      <c r="G4160" s="3" t="str">
        <f>IFERROR(VLOOKUP(F4160,New_Glyph!E:G,3,0),VLOOKUP(F4160,CID_MAP!A:D,4,0))</f>
        <v>uni8990-JP</v>
      </c>
    </row>
    <row r="4161" spans="1:7" ht="25.05" customHeight="1" x14ac:dyDescent="0.7">
      <c r="A4161" s="6" t="s">
        <v>69527</v>
      </c>
      <c r="B4161" s="3" t="s">
        <v>66331</v>
      </c>
      <c r="C4161" s="3" t="str">
        <f t="shared" si="63"/>
        <v>覐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37302</v>
      </c>
      <c r="G4161" s="3" t="str">
        <f>IFERROR(VLOOKUP(F4161,New_Glyph!E:G,3,0),VLOOKUP(F4161,CID_MAP!A:D,4,0))</f>
        <v>uni8990-JP</v>
      </c>
    </row>
    <row r="4162" spans="1:7" ht="25.05" customHeight="1" x14ac:dyDescent="0.7">
      <c r="A4162" s="6" t="s">
        <v>69528</v>
      </c>
      <c r="B4162" s="3" t="s">
        <v>66331</v>
      </c>
      <c r="C4162" s="3" t="str">
        <f t="shared" si="63"/>
        <v>視</v>
      </c>
      <c r="D4162" s="3" t="s">
        <v>65957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37312</v>
      </c>
      <c r="G4162" s="3" t="str">
        <f>IFERROR(VLOOKUP(F4162,New_Glyph!E:G,3,0),VLOOKUP(F4162,CID_MAP!A:D,4,0))</f>
        <v>uni8996-JP</v>
      </c>
    </row>
    <row r="4163" spans="1:7" ht="25.05" customHeight="1" x14ac:dyDescent="0.7">
      <c r="A4163" s="6" t="s">
        <v>69528</v>
      </c>
      <c r="B4163" s="3" t="s">
        <v>66328</v>
      </c>
      <c r="C4163" s="3" t="str">
        <f t="shared" si="63"/>
        <v>視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58888</v>
      </c>
      <c r="G4163" s="3" t="str">
        <f>IFERROR(VLOOKUP(F4163,New_Glyph!E:G,3,0),VLOOKUP(F4163,CID_MAP!A:D,4,0))</f>
        <v>uniFA61-JP</v>
      </c>
    </row>
    <row r="4164" spans="1:7" ht="25.05" customHeight="1" x14ac:dyDescent="0.7">
      <c r="A4164" s="6" t="s">
        <v>69529</v>
      </c>
      <c r="B4164" s="3" t="s">
        <v>66341</v>
      </c>
      <c r="C4164" s="3" t="str">
        <f t="shared" si="63"/>
        <v>覦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37337</v>
      </c>
      <c r="G4164" s="3" t="str">
        <f>IFERROR(VLOOKUP(F4164,New_Glyph!E:G,3,0),VLOOKUP(F4164,CID_MAP!A:D,4,0))</f>
        <v>uni89A6-JP</v>
      </c>
    </row>
    <row r="4165" spans="1:7" ht="25.05" customHeight="1" x14ac:dyDescent="0.7">
      <c r="A4165" s="6" t="s">
        <v>69530</v>
      </c>
      <c r="B4165" s="3" t="s">
        <v>66341</v>
      </c>
      <c r="C4165" s="3" t="str">
        <f t="shared" si="63"/>
        <v>覧</v>
      </c>
      <c r="D4165" s="3" t="s">
        <v>66339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37340</v>
      </c>
      <c r="G4165" s="3" t="str">
        <f>IFERROR(VLOOKUP(F4165,New_Glyph!E:G,3,0),VLOOKUP(F4165,CID_MAP!A:D,4,0))</f>
        <v>uni89A7-JP</v>
      </c>
    </row>
    <row r="4166" spans="1:7" ht="25.05" customHeight="1" x14ac:dyDescent="0.7">
      <c r="A4166" s="6" t="s">
        <v>69531</v>
      </c>
      <c r="B4166" s="3" t="s">
        <v>66341</v>
      </c>
      <c r="C4166" s="3" t="str">
        <f t="shared" si="63"/>
        <v>覩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37344</v>
      </c>
      <c r="G4166" s="3" t="str">
        <f>IFERROR(VLOOKUP(F4166,New_Glyph!E:G,3,0),VLOOKUP(F4166,CID_MAP!A:D,4,0))</f>
        <v>uni89A9-JP</v>
      </c>
    </row>
    <row r="4167" spans="1:7" ht="25.05" customHeight="1" x14ac:dyDescent="0.7">
      <c r="A4167" s="6" t="s">
        <v>69532</v>
      </c>
      <c r="B4167" s="3" t="s">
        <v>66331</v>
      </c>
      <c r="C4167" s="3" t="str">
        <f t="shared" si="63"/>
        <v>覯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37356</v>
      </c>
      <c r="G4167" s="3" t="str">
        <f>IFERROR(VLOOKUP(F4167,New_Glyph!E:G,3,0),VLOOKUP(F4167,CID_MAP!A:D,4,0))</f>
        <v>uni89AF-JP</v>
      </c>
    </row>
    <row r="4168" spans="1:7" ht="25.05" customHeight="1" x14ac:dyDescent="0.7">
      <c r="A4168" s="6" t="s">
        <v>69532</v>
      </c>
      <c r="B4168" s="3" t="s">
        <v>66328</v>
      </c>
      <c r="C4168" s="3" t="str">
        <f t="shared" si="63"/>
        <v>覯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62692</v>
      </c>
      <c r="G4168" s="3" t="str">
        <f>IFERROR(VLOOKUP(F4168,New_Glyph!E:G,3,0),VLOOKUP(F4168,CID_MAP!A:D,4,0))</f>
        <v>uni89AFuE0101-JP</v>
      </c>
    </row>
    <row r="4169" spans="1:7" ht="25.05" customHeight="1" x14ac:dyDescent="0.7">
      <c r="A4169" s="6" t="s">
        <v>69533</v>
      </c>
      <c r="B4169" s="3" t="s">
        <v>66341</v>
      </c>
      <c r="C4169" s="3" t="str">
        <f t="shared" si="63"/>
        <v>覲</v>
      </c>
      <c r="D4169" s="3" t="s">
        <v>65957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37359</v>
      </c>
      <c r="G4169" s="3" t="str">
        <f>IFERROR(VLOOKUP(F4169,New_Glyph!E:G,3,0),VLOOKUP(F4169,CID_MAP!A:D,4,0))</f>
        <v>uni89B2-JP</v>
      </c>
    </row>
    <row r="4170" spans="1:7" ht="25.05" customHeight="1" x14ac:dyDescent="0.7">
      <c r="A4170" s="6" t="s">
        <v>69534</v>
      </c>
      <c r="B4170" s="3" t="s">
        <v>66341</v>
      </c>
      <c r="C4170" s="3" t="str">
        <f t="shared" si="63"/>
        <v>覶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37364</v>
      </c>
      <c r="G4170" s="3" t="str">
        <f>IFERROR(VLOOKUP(F4170,New_Glyph!E:G,3,0),VLOOKUP(F4170,CID_MAP!A:D,4,0))</f>
        <v>uni89B6-JP</v>
      </c>
    </row>
    <row r="4171" spans="1:7" ht="25.05" customHeight="1" x14ac:dyDescent="0.7">
      <c r="A4171" s="6" t="s">
        <v>69535</v>
      </c>
      <c r="B4171" s="3" t="s">
        <v>66331</v>
      </c>
      <c r="C4171" s="3" t="str">
        <f t="shared" si="63"/>
        <v>覽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37375</v>
      </c>
      <c r="G4171" s="3" t="str">
        <f>IFERROR(VLOOKUP(F4171,New_Glyph!E:G,3,0),VLOOKUP(F4171,CID_MAP!A:D,4,0))</f>
        <v>uni89BD-JP</v>
      </c>
    </row>
    <row r="4172" spans="1:7" ht="25.05" customHeight="1" x14ac:dyDescent="0.7">
      <c r="A4172" s="6" t="s">
        <v>69535</v>
      </c>
      <c r="B4172" s="3" t="s">
        <v>66329</v>
      </c>
      <c r="C4172" s="3" t="str">
        <f t="shared" si="63"/>
        <v>覽</v>
      </c>
      <c r="D4172" s="3" t="s">
        <v>66339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62693</v>
      </c>
      <c r="G4172" s="3" t="str">
        <f>IFERROR(VLOOKUP(F4172,New_Glyph!E:G,3,0),VLOOKUP(F4172,CID_MAP!A:D,4,0))</f>
        <v>uni89BDuE0101-JP</v>
      </c>
    </row>
    <row r="4173" spans="1:7" ht="25.05" customHeight="1" x14ac:dyDescent="0.7">
      <c r="A4173" s="6" t="s">
        <v>69536</v>
      </c>
      <c r="B4173" s="3" t="s">
        <v>66341</v>
      </c>
      <c r="C4173" s="3" t="str">
        <f t="shared" si="63"/>
        <v>觀</v>
      </c>
      <c r="D4173" s="3" t="s">
        <v>65957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37382</v>
      </c>
      <c r="G4173" s="3" t="str">
        <f>IFERROR(VLOOKUP(F4173,New_Glyph!E:G,3,0),VLOOKUP(F4173,CID_MAP!A:D,4,0))</f>
        <v>uni89C0-JP</v>
      </c>
    </row>
    <row r="4174" spans="1:7" ht="25.05" customHeight="1" x14ac:dyDescent="0.7">
      <c r="A4174" s="6" t="s">
        <v>69537</v>
      </c>
      <c r="B4174" s="3" t="s">
        <v>66331</v>
      </c>
      <c r="C4174" s="3" t="str">
        <f t="shared" si="63"/>
        <v>角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37402</v>
      </c>
      <c r="G4174" s="3" t="str">
        <f>IFERROR(VLOOKUP(F4174,New_Glyph!E:G,3,0),VLOOKUP(F4174,CID_MAP!A:D,4,0))</f>
        <v>uni89D2-JP</v>
      </c>
    </row>
    <row r="4175" spans="1:7" ht="25.05" customHeight="1" x14ac:dyDescent="0.7">
      <c r="A4175" s="6" t="s">
        <v>69537</v>
      </c>
      <c r="B4175" s="3" t="s">
        <v>66329</v>
      </c>
      <c r="C4175" s="3" t="str">
        <f t="shared" si="63"/>
        <v>角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37403</v>
      </c>
      <c r="G4175" s="3" t="str">
        <f>IFERROR(VLOOKUP(F4175,New_Glyph!E:G,3,0),VLOOKUP(F4175,CID_MAP!A:D,4,0))</f>
        <v>uni89D2-CN</v>
      </c>
    </row>
    <row r="4176" spans="1:7" ht="25.05" customHeight="1" x14ac:dyDescent="0.7">
      <c r="A4176" s="6" t="s">
        <v>69538</v>
      </c>
      <c r="B4176" s="3" t="s">
        <v>66341</v>
      </c>
      <c r="C4176" s="3" t="str">
        <f t="shared" si="63"/>
        <v>觚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37420</v>
      </c>
      <c r="G4176" s="3" t="str">
        <f>IFERROR(VLOOKUP(F4176,New_Glyph!E:G,3,0),VLOOKUP(F4176,CID_MAP!A:D,4,0))</f>
        <v>uni89DA-JP</v>
      </c>
    </row>
    <row r="4177" spans="1:7" ht="25.05" customHeight="1" x14ac:dyDescent="0.7">
      <c r="A4177" s="6" t="s">
        <v>69539</v>
      </c>
      <c r="B4177" s="3" t="s">
        <v>66341</v>
      </c>
      <c r="C4177" s="3" t="str">
        <f t="shared" si="63"/>
        <v>解</v>
      </c>
      <c r="D4177" s="3" t="s">
        <v>65957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37441</v>
      </c>
      <c r="G4177" s="3" t="str">
        <f>IFERROR(VLOOKUP(F4177,New_Glyph!E:G,3,0),VLOOKUP(F4177,CID_MAP!A:D,4,0))</f>
        <v>uni89E3-JP</v>
      </c>
    </row>
    <row r="4178" spans="1:7" ht="25.05" customHeight="1" x14ac:dyDescent="0.7">
      <c r="A4178" s="6" t="s">
        <v>69540</v>
      </c>
      <c r="B4178" s="3" t="s">
        <v>66341</v>
      </c>
      <c r="C4178" s="3" t="str">
        <f t="shared" si="63"/>
        <v>觧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37449</v>
      </c>
      <c r="G4178" s="3" t="str">
        <f>IFERROR(VLOOKUP(F4178,New_Glyph!E:G,3,0),VLOOKUP(F4178,CID_MAP!A:D,4,0))</f>
        <v>uni89E7-JP</v>
      </c>
    </row>
    <row r="4179" spans="1:7" ht="25.05" customHeight="1" x14ac:dyDescent="0.7">
      <c r="A4179" s="6" t="s">
        <v>69541</v>
      </c>
      <c r="B4179" s="3" t="s">
        <v>66341</v>
      </c>
      <c r="C4179" s="3" t="str">
        <f t="shared" si="63"/>
        <v>觴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37476</v>
      </c>
      <c r="G4179" s="3" t="str">
        <f>IFERROR(VLOOKUP(F4179,New_Glyph!E:G,3,0),VLOOKUP(F4179,CID_MAP!A:D,4,0))</f>
        <v>uni89F4-JP</v>
      </c>
    </row>
    <row r="4180" spans="1:7" ht="25.05" customHeight="1" x14ac:dyDescent="0.7">
      <c r="A4180" s="6" t="s">
        <v>69542</v>
      </c>
      <c r="B4180" s="3" t="s">
        <v>66328</v>
      </c>
      <c r="C4180" s="3" t="str">
        <f t="shared" si="63"/>
        <v>訊</v>
      </c>
      <c r="D4180" s="3" t="s">
        <v>65957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61934</v>
      </c>
      <c r="G4180" s="3" t="str">
        <f>IFERROR(VLOOKUP(F4180,New_Glyph!E:G,3,0),VLOOKUP(F4180,CID_MAP!A:D,4,0))</f>
        <v>uni8A0A-JP90-JP</v>
      </c>
    </row>
    <row r="4181" spans="1:7" ht="25.05" customHeight="1" x14ac:dyDescent="0.7">
      <c r="A4181" s="6" t="s">
        <v>69542</v>
      </c>
      <c r="B4181" s="3" t="s">
        <v>66329</v>
      </c>
      <c r="C4181" s="3" t="str">
        <f t="shared" si="63"/>
        <v>訊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37521</v>
      </c>
      <c r="G4181" s="3" t="str">
        <f>IFERROR(VLOOKUP(F4181,New_Glyph!E:G,3,0),VLOOKUP(F4181,CID_MAP!A:D,4,0))</f>
        <v>uni8A0A-JP</v>
      </c>
    </row>
    <row r="4182" spans="1:7" ht="25.05" customHeight="1" x14ac:dyDescent="0.7">
      <c r="A4182" s="6" t="s">
        <v>69543</v>
      </c>
      <c r="B4182" s="3" t="s">
        <v>66331</v>
      </c>
      <c r="C4182" s="3" t="str">
        <f t="shared" si="63"/>
        <v>訒</v>
      </c>
      <c r="D4182" s="3" t="s">
        <v>65957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37537</v>
      </c>
      <c r="G4182" s="3" t="str">
        <f>IFERROR(VLOOKUP(F4182,New_Glyph!E:G,3,0),VLOOKUP(F4182,CID_MAP!A:D,4,0))</f>
        <v>uni8A12-JP</v>
      </c>
    </row>
    <row r="4183" spans="1:7" ht="25.05" customHeight="1" x14ac:dyDescent="0.7">
      <c r="A4183" s="6" t="s">
        <v>69543</v>
      </c>
      <c r="B4183" s="3" t="s">
        <v>66328</v>
      </c>
      <c r="C4183" s="3" t="str">
        <f t="shared" si="63"/>
        <v>訒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62695</v>
      </c>
      <c r="G4183" s="3" t="str">
        <f>IFERROR(VLOOKUP(F4183,New_Glyph!E:G,3,0),VLOOKUP(F4183,CID_MAP!A:D,4,0))</f>
        <v>uni8A12uE0101-JP</v>
      </c>
    </row>
    <row r="4184" spans="1:7" ht="25.05" customHeight="1" x14ac:dyDescent="0.7">
      <c r="A4184" s="6" t="s">
        <v>69544</v>
      </c>
      <c r="B4184" s="3" t="s">
        <v>66341</v>
      </c>
      <c r="C4184" s="3" t="str">
        <f t="shared" si="63"/>
        <v>記</v>
      </c>
      <c r="D4184" s="3" t="s">
        <v>65957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37551</v>
      </c>
      <c r="G4184" s="3" t="str">
        <f>IFERROR(VLOOKUP(F4184,New_Glyph!E:G,3,0),VLOOKUP(F4184,CID_MAP!A:D,4,0))</f>
        <v>uni8A18-JP</v>
      </c>
    </row>
    <row r="4185" spans="1:7" ht="25.05" customHeight="1" x14ac:dyDescent="0.7">
      <c r="A4185" s="6" t="s">
        <v>69545</v>
      </c>
      <c r="B4185" s="3" t="s">
        <v>66341</v>
      </c>
      <c r="C4185" s="3" t="str">
        <f t="shared" si="63"/>
        <v>訛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37555</v>
      </c>
      <c r="G4185" s="3" t="str">
        <f>IFERROR(VLOOKUP(F4185,New_Glyph!E:G,3,0),VLOOKUP(F4185,CID_MAP!A:D,4,0))</f>
        <v>uni8A1B-JP</v>
      </c>
    </row>
    <row r="4186" spans="1:7" ht="25.05" customHeight="1" x14ac:dyDescent="0.7">
      <c r="A4186" s="6" t="s">
        <v>69546</v>
      </c>
      <c r="B4186" s="3" t="s">
        <v>66328</v>
      </c>
      <c r="C4186" s="3" t="str">
        <f t="shared" si="63"/>
        <v>訝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61935</v>
      </c>
      <c r="G4186" s="3" t="str">
        <f>IFERROR(VLOOKUP(F4186,New_Glyph!E:G,3,0),VLOOKUP(F4186,CID_MAP!A:D,4,0))</f>
        <v>uni8A1D-JP90-JP</v>
      </c>
    </row>
    <row r="4187" spans="1:7" ht="25.05" customHeight="1" x14ac:dyDescent="0.7">
      <c r="A4187" s="6" t="s">
        <v>69546</v>
      </c>
      <c r="B4187" s="3" t="s">
        <v>66329</v>
      </c>
      <c r="C4187" s="3" t="str">
        <f t="shared" si="63"/>
        <v>訝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37560</v>
      </c>
      <c r="G4187" s="3" t="str">
        <f>IFERROR(VLOOKUP(F4187,New_Glyph!E:G,3,0),VLOOKUP(F4187,CID_MAP!A:D,4,0))</f>
        <v>uni8A1D-JP</v>
      </c>
    </row>
    <row r="4188" spans="1:7" ht="25.05" customHeight="1" x14ac:dyDescent="0.7">
      <c r="A4188" s="6" t="s">
        <v>69546</v>
      </c>
      <c r="B4188" s="3" t="s">
        <v>66327</v>
      </c>
      <c r="C4188" s="3" t="str">
        <f t="shared" si="63"/>
        <v>訝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62696</v>
      </c>
      <c r="G4188" s="3" t="str">
        <f>IFERROR(VLOOKUP(F4188,New_Glyph!E:G,3,0),VLOOKUP(F4188,CID_MAP!A:D,4,0))</f>
        <v>uni8A1DuE0101-JP</v>
      </c>
    </row>
    <row r="4189" spans="1:7" ht="25.05" customHeight="1" x14ac:dyDescent="0.7">
      <c r="A4189" s="6" t="s">
        <v>69547</v>
      </c>
      <c r="B4189" s="3" t="s">
        <v>66331</v>
      </c>
      <c r="C4189" s="3" t="str">
        <f t="shared" si="63"/>
        <v>訟</v>
      </c>
      <c r="D4189" s="3" t="s">
        <v>65957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37566</v>
      </c>
      <c r="G4189" s="3" t="str">
        <f>IFERROR(VLOOKUP(F4189,New_Glyph!E:G,3,0),VLOOKUP(F4189,CID_MAP!A:D,4,0))</f>
        <v>uni8A1F-JP</v>
      </c>
    </row>
    <row r="4190" spans="1:7" ht="25.05" customHeight="1" x14ac:dyDescent="0.7">
      <c r="A4190" s="6" t="s">
        <v>69547</v>
      </c>
      <c r="B4190" s="3" t="s">
        <v>66328</v>
      </c>
      <c r="C4190" s="3" t="str">
        <f t="shared" si="63"/>
        <v>訟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62697</v>
      </c>
      <c r="G4190" s="3" t="str">
        <f>IFERROR(VLOOKUP(F4190,New_Glyph!E:G,3,0),VLOOKUP(F4190,CID_MAP!A:D,4,0))</f>
        <v>uni8A1FuE0101-JP</v>
      </c>
    </row>
    <row r="4191" spans="1:7" ht="25.05" customHeight="1" x14ac:dyDescent="0.7">
      <c r="A4191" s="6" t="s">
        <v>69548</v>
      </c>
      <c r="B4191" s="3" t="s">
        <v>66341</v>
      </c>
      <c r="C4191" s="3" t="str">
        <f t="shared" si="63"/>
        <v>訥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37580</v>
      </c>
      <c r="G4191" s="3" t="str">
        <f>IFERROR(VLOOKUP(F4191,New_Glyph!E:G,3,0),VLOOKUP(F4191,CID_MAP!A:D,4,0))</f>
        <v>uni8A25-JP</v>
      </c>
    </row>
    <row r="4192" spans="1:7" ht="25.05" customHeight="1" x14ac:dyDescent="0.7">
      <c r="A4192" s="6" t="s">
        <v>69549</v>
      </c>
      <c r="B4192" s="3" t="s">
        <v>66331</v>
      </c>
      <c r="C4192" s="3" t="str">
        <f t="shared" si="63"/>
        <v>註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61936</v>
      </c>
      <c r="G4192" s="3" t="str">
        <f>IFERROR(VLOOKUP(F4192,New_Glyph!E:G,3,0),VLOOKUP(F4192,CID_MAP!A:D,4,0))</f>
        <v>uni8A3B-JP90-JP</v>
      </c>
    </row>
    <row r="4193" spans="1:7" ht="25.05" customHeight="1" x14ac:dyDescent="0.7">
      <c r="A4193" s="6" t="s">
        <v>69549</v>
      </c>
      <c r="B4193" s="3" t="s">
        <v>66328</v>
      </c>
      <c r="C4193" s="3" t="str">
        <f t="shared" si="63"/>
        <v>註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37624</v>
      </c>
      <c r="G4193" s="3" t="str">
        <f>IFERROR(VLOOKUP(F4193,New_Glyph!E:G,3,0),VLOOKUP(F4193,CID_MAP!A:D,4,0))</f>
        <v>uni8A3B-JP</v>
      </c>
    </row>
    <row r="4194" spans="1:7" ht="25.05" customHeight="1" x14ac:dyDescent="0.7">
      <c r="A4194" s="6" t="s">
        <v>69550</v>
      </c>
      <c r="B4194" s="3" t="s">
        <v>66341</v>
      </c>
      <c r="C4194" s="3" t="str">
        <f t="shared" si="63"/>
        <v>詎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37667</v>
      </c>
      <c r="G4194" s="3" t="str">
        <f>IFERROR(VLOOKUP(F4194,New_Glyph!E:G,3,0),VLOOKUP(F4194,CID_MAP!A:D,4,0))</f>
        <v>uni8A4E-JP</v>
      </c>
    </row>
    <row r="4195" spans="1:7" ht="25.05" customHeight="1" x14ac:dyDescent="0.7">
      <c r="A4195" s="6" t="s">
        <v>69551</v>
      </c>
      <c r="B4195" s="3" t="s">
        <v>66331</v>
      </c>
      <c r="C4195" s="3" t="str">
        <f t="shared" si="63"/>
        <v>評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37682</v>
      </c>
      <c r="G4195" s="3" t="str">
        <f>IFERROR(VLOOKUP(F4195,New_Glyph!E:G,3,0),VLOOKUP(F4195,CID_MAP!A:D,4,0))</f>
        <v>uni8A55-JP</v>
      </c>
    </row>
    <row r="4196" spans="1:7" ht="25.05" customHeight="1" x14ac:dyDescent="0.7">
      <c r="A4196" s="6" t="s">
        <v>69551</v>
      </c>
      <c r="B4196" s="3" t="s">
        <v>66328</v>
      </c>
      <c r="C4196" s="3" t="str">
        <f t="shared" si="63"/>
        <v>評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62698</v>
      </c>
      <c r="G4196" s="3" t="str">
        <f>IFERROR(VLOOKUP(F4196,New_Glyph!E:G,3,0),VLOOKUP(F4196,CID_MAP!A:D,4,0))</f>
        <v>uni8A55uE0101-JP</v>
      </c>
    </row>
    <row r="4197" spans="1:7" ht="25.05" customHeight="1" x14ac:dyDescent="0.7">
      <c r="A4197" s="6" t="s">
        <v>69552</v>
      </c>
      <c r="B4197" s="3" t="s">
        <v>66341</v>
      </c>
      <c r="C4197" s="3" t="str">
        <f t="shared" si="63"/>
        <v>詠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37703</v>
      </c>
      <c r="G4197" s="3" t="str">
        <f>IFERROR(VLOOKUP(F4197,New_Glyph!E:G,3,0),VLOOKUP(F4197,CID_MAP!A:D,4,0))</f>
        <v>uni8A60-JP</v>
      </c>
    </row>
    <row r="4198" spans="1:7" ht="25.05" customHeight="1" x14ac:dyDescent="0.7">
      <c r="A4198" s="6" t="s">
        <v>69553</v>
      </c>
      <c r="B4198" s="3" t="s">
        <v>66341</v>
      </c>
      <c r="C4198" s="3" t="str">
        <f t="shared" si="63"/>
        <v>詭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37731</v>
      </c>
      <c r="G4198" s="3" t="str">
        <f>IFERROR(VLOOKUP(F4198,New_Glyph!E:G,3,0),VLOOKUP(F4198,CID_MAP!A:D,4,0))</f>
        <v>uni8A6D-JP</v>
      </c>
    </row>
    <row r="4199" spans="1:7" ht="25.05" customHeight="1" x14ac:dyDescent="0.7">
      <c r="A4199" s="6" t="s">
        <v>69554</v>
      </c>
      <c r="B4199" s="3" t="s">
        <v>66331</v>
      </c>
      <c r="C4199" s="3" t="str">
        <f t="shared" si="63"/>
        <v>詮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61937</v>
      </c>
      <c r="G4199" s="3" t="str">
        <f>IFERROR(VLOOKUP(F4199,New_Glyph!E:G,3,0),VLOOKUP(F4199,CID_MAP!A:D,4,0))</f>
        <v>uni8A6E-JP90-JP</v>
      </c>
    </row>
    <row r="4200" spans="1:7" ht="25.05" customHeight="1" x14ac:dyDescent="0.7">
      <c r="A4200" s="6" t="s">
        <v>69554</v>
      </c>
      <c r="B4200" s="3" t="s">
        <v>66328</v>
      </c>
      <c r="C4200" s="3" t="str">
        <f t="shared" si="63"/>
        <v>詮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37733</v>
      </c>
      <c r="G4200" s="3" t="str">
        <f>IFERROR(VLOOKUP(F4200,New_Glyph!E:G,3,0),VLOOKUP(F4200,CID_MAP!A:D,4,0))</f>
        <v>uni8A6E-JP</v>
      </c>
    </row>
    <row r="4201" spans="1:7" ht="25.05" customHeight="1" x14ac:dyDescent="0.7">
      <c r="A4201" s="6" t="s">
        <v>69555</v>
      </c>
      <c r="B4201" s="3" t="s">
        <v>66341</v>
      </c>
      <c r="C4201" s="3" t="str">
        <f t="shared" si="63"/>
        <v>該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37742</v>
      </c>
      <c r="G4201" s="3" t="str">
        <f>IFERROR(VLOOKUP(F4201,New_Glyph!E:G,3,0),VLOOKUP(F4201,CID_MAP!A:D,4,0))</f>
        <v>uni8A72-JP</v>
      </c>
    </row>
    <row r="4202" spans="1:7" ht="25.05" customHeight="1" x14ac:dyDescent="0.7">
      <c r="A4202" s="6" t="s">
        <v>69556</v>
      </c>
      <c r="B4202" s="3" t="s">
        <v>66341</v>
      </c>
      <c r="C4202" s="3" t="str">
        <f t="shared" si="63"/>
        <v>詼</v>
      </c>
      <c r="D4202" s="3" t="s">
        <v>65957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37763</v>
      </c>
      <c r="G4202" s="3" t="str">
        <f>IFERROR(VLOOKUP(F4202,New_Glyph!E:G,3,0),VLOOKUP(F4202,CID_MAP!A:D,4,0))</f>
        <v>uni8A7C-JP</v>
      </c>
    </row>
    <row r="4203" spans="1:7" ht="25.05" customHeight="1" x14ac:dyDescent="0.7">
      <c r="A4203" s="6" t="s">
        <v>69557</v>
      </c>
      <c r="B4203" s="3" t="s">
        <v>66341</v>
      </c>
      <c r="C4203" s="3" t="str">
        <f t="shared" si="63"/>
        <v>誄</v>
      </c>
      <c r="D4203" s="3" t="s">
        <v>65957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37779</v>
      </c>
      <c r="G4203" s="3" t="str">
        <f>IFERROR(VLOOKUP(F4203,New_Glyph!E:G,3,0),VLOOKUP(F4203,CID_MAP!A:D,4,0))</f>
        <v>uni8A84-JP</v>
      </c>
    </row>
    <row r="4204" spans="1:7" ht="25.05" customHeight="1" x14ac:dyDescent="0.7">
      <c r="A4204" s="6" t="s">
        <v>69558</v>
      </c>
      <c r="B4204" s="3" t="s">
        <v>66341</v>
      </c>
      <c r="C4204" s="3" t="str">
        <f t="shared" si="63"/>
        <v>誆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37784</v>
      </c>
      <c r="G4204" s="3" t="str">
        <f>IFERROR(VLOOKUP(F4204,New_Glyph!E:G,3,0),VLOOKUP(F4204,CID_MAP!A:D,4,0))</f>
        <v>uni8A86-JP</v>
      </c>
    </row>
    <row r="4205" spans="1:7" ht="25.05" customHeight="1" x14ac:dyDescent="0.7">
      <c r="A4205" s="6" t="s">
        <v>69559</v>
      </c>
      <c r="B4205" s="3" t="s">
        <v>66331</v>
      </c>
      <c r="C4205" s="3" t="str">
        <f t="shared" si="63"/>
        <v>認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37796</v>
      </c>
      <c r="G4205" s="3" t="str">
        <f>IFERROR(VLOOKUP(F4205,New_Glyph!E:G,3,0),VLOOKUP(F4205,CID_MAP!A:D,4,0))</f>
        <v>uni8A8D-JP</v>
      </c>
    </row>
    <row r="4206" spans="1:7" ht="25.05" customHeight="1" x14ac:dyDescent="0.7">
      <c r="A4206" s="6" t="s">
        <v>69559</v>
      </c>
      <c r="B4206" s="3" t="s">
        <v>66328</v>
      </c>
      <c r="C4206" s="3" t="str">
        <f t="shared" si="63"/>
        <v>認</v>
      </c>
      <c r="D4206" s="3" t="s">
        <v>65957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62699</v>
      </c>
      <c r="G4206" s="3" t="str">
        <f>IFERROR(VLOOKUP(F4206,New_Glyph!E:G,3,0),VLOOKUP(F4206,CID_MAP!A:D,4,0))</f>
        <v>uni8A8DuE0101-JP</v>
      </c>
    </row>
    <row r="4207" spans="1:7" ht="25.05" customHeight="1" x14ac:dyDescent="0.7">
      <c r="A4207" s="6" t="s">
        <v>69560</v>
      </c>
      <c r="B4207" s="3" t="s">
        <v>66328</v>
      </c>
      <c r="C4207" s="3" t="str">
        <f t="shared" si="63"/>
        <v>誕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37812</v>
      </c>
      <c r="G4207" s="3" t="str">
        <f>IFERROR(VLOOKUP(F4207,New_Glyph!E:G,3,0),VLOOKUP(F4207,CID_MAP!A:D,4,0))</f>
        <v>uni8A95-JP</v>
      </c>
    </row>
    <row r="4208" spans="1:7" ht="25.05" customHeight="1" x14ac:dyDescent="0.7">
      <c r="A4208" s="6" t="s">
        <v>69560</v>
      </c>
      <c r="B4208" s="3" t="s">
        <v>66327</v>
      </c>
      <c r="C4208" s="3" t="str">
        <f t="shared" ref="C4208:C4270" si="64">_xlfn.UNICHAR(HEX2DEC(A4208))</f>
        <v>誕</v>
      </c>
      <c r="D4208" s="3" t="s">
        <v>65957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62700</v>
      </c>
      <c r="G4208" s="3" t="str">
        <f>IFERROR(VLOOKUP(F4208,New_Glyph!E:G,3,0),VLOOKUP(F4208,CID_MAP!A:D,4,0))</f>
        <v>uni8A95uE0101-JP</v>
      </c>
    </row>
    <row r="4209" spans="1:7" ht="25.05" customHeight="1" x14ac:dyDescent="0.7">
      <c r="A4209" s="6" t="s">
        <v>69561</v>
      </c>
      <c r="B4209" s="3" t="s">
        <v>66341</v>
      </c>
      <c r="C4209" s="3" t="str">
        <f t="shared" si="64"/>
        <v>誙</v>
      </c>
      <c r="D4209" s="3" t="s">
        <v>66339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37822</v>
      </c>
      <c r="G4209" s="3" t="str">
        <f>IFERROR(VLOOKUP(F4209,New_Glyph!E:G,3,0),VLOOKUP(F4209,CID_MAP!A:D,4,0))</f>
        <v>uni8A99-JP</v>
      </c>
    </row>
    <row r="4210" spans="1:7" ht="25.05" customHeight="1" x14ac:dyDescent="0.7">
      <c r="A4210" s="6" t="s">
        <v>69562</v>
      </c>
      <c r="B4210" s="3" t="s">
        <v>66341</v>
      </c>
      <c r="C4210" s="3" t="str">
        <f t="shared" si="64"/>
        <v>誚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37824</v>
      </c>
      <c r="G4210" s="3" t="str">
        <f>IFERROR(VLOOKUP(F4210,New_Glyph!E:G,3,0),VLOOKUP(F4210,CID_MAP!A:D,4,0))</f>
        <v>uni8A9A-JP</v>
      </c>
    </row>
    <row r="4211" spans="1:7" ht="25.05" customHeight="1" x14ac:dyDescent="0.7">
      <c r="A4211" s="6" t="s">
        <v>69563</v>
      </c>
      <c r="B4211" s="3" t="s">
        <v>66331</v>
      </c>
      <c r="C4211" s="3" t="str">
        <f t="shared" si="64"/>
        <v>誠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37836</v>
      </c>
      <c r="G4211" s="3" t="str">
        <f>IFERROR(VLOOKUP(F4211,New_Glyph!E:G,3,0),VLOOKUP(F4211,CID_MAP!A:D,4,0))</f>
        <v>uni8AA0-JP</v>
      </c>
    </row>
    <row r="4212" spans="1:7" ht="25.05" customHeight="1" x14ac:dyDescent="0.7">
      <c r="A4212" s="6" t="s">
        <v>69563</v>
      </c>
      <c r="B4212" s="3" t="s">
        <v>66328</v>
      </c>
      <c r="C4212" s="3" t="str">
        <f t="shared" si="64"/>
        <v>誠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62702</v>
      </c>
      <c r="G4212" s="3" t="str">
        <f>IFERROR(VLOOKUP(F4212,New_Glyph!E:G,3,0),VLOOKUP(F4212,CID_MAP!A:D,4,0))</f>
        <v>uni8AA0uE0101-JP</v>
      </c>
    </row>
    <row r="4213" spans="1:7" ht="25.05" customHeight="1" x14ac:dyDescent="0.7">
      <c r="A4213" s="6" t="s">
        <v>69564</v>
      </c>
      <c r="B4213" s="3" t="s">
        <v>66331</v>
      </c>
      <c r="C4213" s="3" t="str">
        <f t="shared" si="64"/>
        <v>誤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37844</v>
      </c>
      <c r="G4213" s="3" t="str">
        <f>IFERROR(VLOOKUP(F4213,New_Glyph!E:G,3,0),VLOOKUP(F4213,CID_MAP!A:D,4,0))</f>
        <v>uni8AA4-JP</v>
      </c>
    </row>
    <row r="4214" spans="1:7" ht="25.05" customHeight="1" x14ac:dyDescent="0.7">
      <c r="A4214" s="6" t="s">
        <v>69564</v>
      </c>
      <c r="B4214" s="3" t="s">
        <v>66329</v>
      </c>
      <c r="C4214" s="3" t="str">
        <f t="shared" si="64"/>
        <v>誤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62703</v>
      </c>
      <c r="G4214" s="3" t="str">
        <f>IFERROR(VLOOKUP(F4214,New_Glyph!E:G,3,0),VLOOKUP(F4214,CID_MAP!A:D,4,0))</f>
        <v>uni8AA4uE0101-JP</v>
      </c>
    </row>
    <row r="4215" spans="1:7" ht="25.05" customHeight="1" x14ac:dyDescent="0.7">
      <c r="A4215" s="6" t="s">
        <v>69565</v>
      </c>
      <c r="B4215" s="3" t="s">
        <v>66341</v>
      </c>
      <c r="C4215" s="3" t="str">
        <f t="shared" si="64"/>
        <v>誥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37847</v>
      </c>
      <c r="G4215" s="3" t="str">
        <f>IFERROR(VLOOKUP(F4215,New_Glyph!E:G,3,0),VLOOKUP(F4215,CID_MAP!A:D,4,0))</f>
        <v>uni8AA5-JP</v>
      </c>
    </row>
    <row r="4216" spans="1:7" ht="25.05" customHeight="1" x14ac:dyDescent="0.7">
      <c r="A4216" s="6" t="s">
        <v>69566</v>
      </c>
      <c r="B4216" s="3" t="s">
        <v>66341</v>
      </c>
      <c r="C4216" s="3" t="str">
        <f t="shared" si="64"/>
        <v>誨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37855</v>
      </c>
      <c r="G4216" s="3" t="str">
        <f>IFERROR(VLOOKUP(F4216,New_Glyph!E:G,3,0),VLOOKUP(F4216,CID_MAP!A:D,4,0))</f>
        <v>uni8AA8-JP</v>
      </c>
    </row>
    <row r="4217" spans="1:7" ht="25.05" customHeight="1" x14ac:dyDescent="0.7">
      <c r="A4217" s="6" t="s">
        <v>69567</v>
      </c>
      <c r="B4217" s="3" t="s">
        <v>66341</v>
      </c>
      <c r="C4217" s="3" t="str">
        <f t="shared" si="64"/>
        <v>說</v>
      </c>
      <c r="D4217" s="3" t="s">
        <v>65957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37859</v>
      </c>
      <c r="G4217" s="3" t="str">
        <f>IFERROR(VLOOKUP(F4217,New_Glyph!E:G,3,0),VLOOKUP(F4217,CID_MAP!A:D,4,0))</f>
        <v>uni8AAA-JP</v>
      </c>
    </row>
    <row r="4218" spans="1:7" ht="25.05" customHeight="1" x14ac:dyDescent="0.7">
      <c r="A4218" s="6" t="s">
        <v>69568</v>
      </c>
      <c r="B4218" s="3" t="s">
        <v>66341</v>
      </c>
      <c r="C4218" s="3" t="str">
        <f t="shared" si="64"/>
        <v>誮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37869</v>
      </c>
      <c r="G4218" s="3" t="str">
        <f>IFERROR(VLOOKUP(F4218,New_Glyph!E:G,3,0),VLOOKUP(F4218,CID_MAP!A:D,4,0))</f>
        <v>uni8AAE-JP</v>
      </c>
    </row>
    <row r="4219" spans="1:7" ht="25.05" customHeight="1" x14ac:dyDescent="0.7">
      <c r="A4219" s="6" t="s">
        <v>69569</v>
      </c>
      <c r="B4219" s="3" t="s">
        <v>66341</v>
      </c>
      <c r="C4219" s="3" t="str">
        <f t="shared" si="64"/>
        <v>誷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37885</v>
      </c>
      <c r="G4219" s="3" t="str">
        <f>IFERROR(VLOOKUP(F4219,New_Glyph!E:G,3,0),VLOOKUP(F4219,CID_MAP!A:D,4,0))</f>
        <v>uni8AB7-JP</v>
      </c>
    </row>
    <row r="4220" spans="1:7" ht="25.05" customHeight="1" x14ac:dyDescent="0.7">
      <c r="A4220" s="6" t="s">
        <v>69570</v>
      </c>
      <c r="B4220" s="3" t="s">
        <v>66331</v>
      </c>
      <c r="C4220" s="3" t="str">
        <f t="shared" si="64"/>
        <v>誹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61938</v>
      </c>
      <c r="G4220" s="3" t="str">
        <f>IFERROR(VLOOKUP(F4220,New_Glyph!E:G,3,0),VLOOKUP(F4220,CID_MAP!A:D,4,0))</f>
        <v>uni8AB9-JP90-JP</v>
      </c>
    </row>
    <row r="4221" spans="1:7" ht="25.05" customHeight="1" x14ac:dyDescent="0.7">
      <c r="A4221" s="6" t="s">
        <v>69570</v>
      </c>
      <c r="B4221" s="3" t="s">
        <v>66328</v>
      </c>
      <c r="C4221" s="3" t="str">
        <f t="shared" si="64"/>
        <v>誹</v>
      </c>
      <c r="D4221" s="3" t="s">
        <v>65957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37889</v>
      </c>
      <c r="G4221" s="3" t="str">
        <f>IFERROR(VLOOKUP(F4221,New_Glyph!E:G,3,0),VLOOKUP(F4221,CID_MAP!A:D,4,0))</f>
        <v>uni8AB9-JP</v>
      </c>
    </row>
    <row r="4222" spans="1:7" ht="25.05" customHeight="1" x14ac:dyDescent="0.7">
      <c r="A4222" s="6" t="s">
        <v>69571</v>
      </c>
      <c r="B4222" s="3" t="s">
        <v>66341</v>
      </c>
      <c r="C4222" s="3" t="str">
        <f t="shared" si="64"/>
        <v>誾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37901</v>
      </c>
      <c r="G4222" s="3" t="str">
        <f>IFERROR(VLOOKUP(F4222,New_Glyph!E:G,3,0),VLOOKUP(F4222,CID_MAP!A:D,4,0))</f>
        <v>uni8ABE-JP</v>
      </c>
    </row>
    <row r="4223" spans="1:7" ht="25.05" customHeight="1" x14ac:dyDescent="0.7">
      <c r="A4223" s="6" t="s">
        <v>69572</v>
      </c>
      <c r="B4223" s="3" t="s">
        <v>66331</v>
      </c>
      <c r="C4223" s="3" t="str">
        <f t="shared" si="64"/>
        <v>調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37903</v>
      </c>
      <c r="G4223" s="3" t="str">
        <f>IFERROR(VLOOKUP(F4223,New_Glyph!E:G,3,0),VLOOKUP(F4223,CID_MAP!A:D,4,0))</f>
        <v>uni8ABF-JP</v>
      </c>
    </row>
    <row r="4224" spans="1:7" ht="25.05" customHeight="1" x14ac:dyDescent="0.7">
      <c r="A4224" s="6" t="s">
        <v>69572</v>
      </c>
      <c r="B4224" s="3" t="s">
        <v>66328</v>
      </c>
      <c r="C4224" s="3" t="str">
        <f t="shared" si="64"/>
        <v>調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62704</v>
      </c>
      <c r="G4224" s="3" t="str">
        <f>IFERROR(VLOOKUP(F4224,New_Glyph!E:G,3,0),VLOOKUP(F4224,CID_MAP!A:D,4,0))</f>
        <v>uni8ABFuE0101-JP</v>
      </c>
    </row>
    <row r="4225" spans="1:7" ht="25.05" customHeight="1" x14ac:dyDescent="0.7">
      <c r="A4225" s="6" t="s">
        <v>69573</v>
      </c>
      <c r="B4225" s="3" t="s">
        <v>66341</v>
      </c>
      <c r="C4225" s="3" t="str">
        <f t="shared" si="64"/>
        <v>諄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37914</v>
      </c>
      <c r="G4225" s="3" t="str">
        <f>IFERROR(VLOOKUP(F4225,New_Glyph!E:G,3,0),VLOOKUP(F4225,CID_MAP!A:D,4,0))</f>
        <v>uni8AC4-JP</v>
      </c>
    </row>
    <row r="4226" spans="1:7" ht="25.05" customHeight="1" x14ac:dyDescent="0.7">
      <c r="A4226" s="6" t="s">
        <v>69574</v>
      </c>
      <c r="B4226" s="3" t="s">
        <v>66331</v>
      </c>
      <c r="C4226" s="3" t="str">
        <f t="shared" si="64"/>
        <v>請</v>
      </c>
      <c r="D4226" s="3" t="s">
        <v>65957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37931</v>
      </c>
      <c r="G4226" s="3" t="str">
        <f>IFERROR(VLOOKUP(F4226,New_Glyph!E:G,3,0),VLOOKUP(F4226,CID_MAP!A:D,4,0))</f>
        <v>uni8ACB-JP</v>
      </c>
    </row>
    <row r="4227" spans="1:7" ht="25.05" customHeight="1" x14ac:dyDescent="0.7">
      <c r="A4227" s="6" t="s">
        <v>69574</v>
      </c>
      <c r="B4227" s="3" t="s">
        <v>66328</v>
      </c>
      <c r="C4227" s="3" t="str">
        <f t="shared" si="64"/>
        <v>請</v>
      </c>
      <c r="D4227" s="3" t="s">
        <v>65957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62705</v>
      </c>
      <c r="G4227" s="3" t="str">
        <f>IFERROR(VLOOKUP(F4227,New_Glyph!E:G,3,0),VLOOKUP(F4227,CID_MAP!A:D,4,0))</f>
        <v>uni8ACBuE0101-JP</v>
      </c>
    </row>
    <row r="4228" spans="1:7" ht="25.05" customHeight="1" x14ac:dyDescent="0.7">
      <c r="A4228" s="6" t="s">
        <v>69575</v>
      </c>
      <c r="B4228" s="3" t="s">
        <v>66341</v>
      </c>
      <c r="C4228" s="3" t="str">
        <f t="shared" si="64"/>
        <v>諍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37936</v>
      </c>
      <c r="G4228" s="3" t="str">
        <f>IFERROR(VLOOKUP(F4228,New_Glyph!E:G,3,0),VLOOKUP(F4228,CID_MAP!A:D,4,0))</f>
        <v>uni8ACD-JP</v>
      </c>
    </row>
    <row r="4229" spans="1:7" ht="25.05" customHeight="1" x14ac:dyDescent="0.7">
      <c r="A4229" s="6" t="s">
        <v>69576</v>
      </c>
      <c r="B4229" s="3" t="s">
        <v>66341</v>
      </c>
      <c r="C4229" s="3" t="str">
        <f t="shared" si="64"/>
        <v>諕</v>
      </c>
      <c r="D4229" s="3" t="s">
        <v>66339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37955</v>
      </c>
      <c r="G4229" s="3" t="str">
        <f>IFERROR(VLOOKUP(F4229,New_Glyph!E:G,3,0),VLOOKUP(F4229,CID_MAP!A:D,4,0))</f>
        <v>uni8AD5-JP</v>
      </c>
    </row>
    <row r="4230" spans="1:7" ht="25.05" customHeight="1" x14ac:dyDescent="0.7">
      <c r="A4230" s="6" t="s">
        <v>69577</v>
      </c>
      <c r="B4230" s="3" t="s">
        <v>66341</v>
      </c>
      <c r="C4230" s="3" t="str">
        <f t="shared" si="64"/>
        <v>論</v>
      </c>
      <c r="D4230" s="3" t="s">
        <v>66339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37958</v>
      </c>
      <c r="G4230" s="3" t="str">
        <f>IFERROR(VLOOKUP(F4230,New_Glyph!E:G,3,0),VLOOKUP(F4230,CID_MAP!A:D,4,0))</f>
        <v>uni8AD6-JP</v>
      </c>
    </row>
    <row r="4231" spans="1:7" ht="25.05" customHeight="1" x14ac:dyDescent="0.7">
      <c r="A4231" s="6" t="s">
        <v>69578</v>
      </c>
      <c r="B4231" s="3" t="s">
        <v>66331</v>
      </c>
      <c r="C4231" s="3" t="str">
        <f t="shared" si="64"/>
        <v>諛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37969</v>
      </c>
      <c r="G4231" s="3" t="str">
        <f>IFERROR(VLOOKUP(F4231,New_Glyph!E:G,3,0),VLOOKUP(F4231,CID_MAP!A:D,4,0))</f>
        <v>uni8ADB-JP</v>
      </c>
    </row>
    <row r="4232" spans="1:7" ht="25.05" customHeight="1" x14ac:dyDescent="0.7">
      <c r="A4232" s="6" t="s">
        <v>69578</v>
      </c>
      <c r="B4232" s="3" t="s">
        <v>66329</v>
      </c>
      <c r="C4232" s="3" t="str">
        <f t="shared" si="64"/>
        <v>諛</v>
      </c>
      <c r="D4232" s="3" t="s">
        <v>65957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62706</v>
      </c>
      <c r="G4232" s="3" t="str">
        <f>IFERROR(VLOOKUP(F4232,New_Glyph!E:G,3,0),VLOOKUP(F4232,CID_MAP!A:D,4,0))</f>
        <v>uni8ADBuE0101-JP</v>
      </c>
    </row>
    <row r="4233" spans="1:7" ht="25.05" customHeight="1" x14ac:dyDescent="0.7">
      <c r="A4233" s="6" t="s">
        <v>69579</v>
      </c>
      <c r="B4233" s="3" t="s">
        <v>66331</v>
      </c>
      <c r="C4233" s="3" t="str">
        <f t="shared" si="64"/>
        <v>諞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37977</v>
      </c>
      <c r="G4233" s="3" t="str">
        <f>IFERROR(VLOOKUP(F4233,New_Glyph!E:G,3,0),VLOOKUP(F4233,CID_MAP!A:D,4,0))</f>
        <v>uni8ADE-JP</v>
      </c>
    </row>
    <row r="4234" spans="1:7" ht="25.05" customHeight="1" x14ac:dyDescent="0.7">
      <c r="A4234" s="6" t="s">
        <v>69579</v>
      </c>
      <c r="B4234" s="3" t="s">
        <v>66328</v>
      </c>
      <c r="C4234" s="3" t="str">
        <f t="shared" si="64"/>
        <v>諞</v>
      </c>
      <c r="D4234" s="3" t="s">
        <v>65957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62707</v>
      </c>
      <c r="G4234" s="3" t="str">
        <f>IFERROR(VLOOKUP(F4234,New_Glyph!E:G,3,0),VLOOKUP(F4234,CID_MAP!A:D,4,0))</f>
        <v>uni8ADEuE0101-JP</v>
      </c>
    </row>
    <row r="4235" spans="1:7" ht="25.05" customHeight="1" x14ac:dyDescent="0.7">
      <c r="A4235" s="6" t="s">
        <v>69580</v>
      </c>
      <c r="B4235" s="3" t="s">
        <v>66341</v>
      </c>
      <c r="C4235" s="3" t="str">
        <f t="shared" si="64"/>
        <v>諠</v>
      </c>
      <c r="D4235" s="3" t="s">
        <v>66339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37982</v>
      </c>
      <c r="G4235" s="3" t="str">
        <f>IFERROR(VLOOKUP(F4235,New_Glyph!E:G,3,0),VLOOKUP(F4235,CID_MAP!A:D,4,0))</f>
        <v>uni8AE0-JP</v>
      </c>
    </row>
    <row r="4236" spans="1:7" ht="25.05" customHeight="1" x14ac:dyDescent="0.7">
      <c r="A4236" s="6" t="s">
        <v>69581</v>
      </c>
      <c r="B4236" s="3" t="s">
        <v>66341</v>
      </c>
      <c r="C4236" s="3" t="str">
        <f t="shared" si="64"/>
        <v>諡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37984</v>
      </c>
      <c r="G4236" s="3" t="str">
        <f>IFERROR(VLOOKUP(F4236,New_Glyph!E:G,3,0),VLOOKUP(F4236,CID_MAP!A:D,4,0))</f>
        <v>uni8AE1-JP</v>
      </c>
    </row>
    <row r="4237" spans="1:7" ht="25.05" customHeight="1" x14ac:dyDescent="0.7">
      <c r="A4237" s="6" t="s">
        <v>69582</v>
      </c>
      <c r="B4237" s="3" t="s">
        <v>66341</v>
      </c>
      <c r="C4237" s="3" t="str">
        <f t="shared" si="64"/>
        <v>諤</v>
      </c>
      <c r="D4237" s="3" t="s">
        <v>65957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37990</v>
      </c>
      <c r="G4237" s="3" t="str">
        <f>IFERROR(VLOOKUP(F4237,New_Glyph!E:G,3,0),VLOOKUP(F4237,CID_MAP!A:D,4,0))</f>
        <v>uni8AE4-JP</v>
      </c>
    </row>
    <row r="4238" spans="1:7" ht="25.05" customHeight="1" x14ac:dyDescent="0.7">
      <c r="A4238" s="6" t="s">
        <v>69583</v>
      </c>
      <c r="B4238" s="3" t="s">
        <v>66341</v>
      </c>
      <c r="C4238" s="3" t="str">
        <f t="shared" si="64"/>
        <v>諦</v>
      </c>
      <c r="D4238" s="3" t="s">
        <v>65957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37993</v>
      </c>
      <c r="G4238" s="3" t="str">
        <f>IFERROR(VLOOKUP(F4238,New_Glyph!E:G,3,0),VLOOKUP(F4238,CID_MAP!A:D,4,0))</f>
        <v>uni8AE6-JP</v>
      </c>
    </row>
    <row r="4239" spans="1:7" ht="25.05" customHeight="1" x14ac:dyDescent="0.7">
      <c r="A4239" s="6" t="s">
        <v>69584</v>
      </c>
      <c r="B4239" s="3" t="s">
        <v>66331</v>
      </c>
      <c r="C4239" s="3" t="str">
        <f t="shared" si="64"/>
        <v>諭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38007</v>
      </c>
      <c r="G4239" s="3" t="str">
        <f>IFERROR(VLOOKUP(F4239,New_Glyph!E:G,3,0),VLOOKUP(F4239,CID_MAP!A:D,4,0))</f>
        <v>uni8AED-JP</v>
      </c>
    </row>
    <row r="4240" spans="1:7" ht="25.05" customHeight="1" x14ac:dyDescent="0.7">
      <c r="A4240" s="6" t="s">
        <v>69584</v>
      </c>
      <c r="B4240" s="3" t="s">
        <v>66329</v>
      </c>
      <c r="C4240" s="3" t="str">
        <f t="shared" si="64"/>
        <v>諭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61771</v>
      </c>
      <c r="G4240" s="3" t="str">
        <f>IFERROR(VLOOKUP(F4240,New_Glyph!E:G,3,0),VLOOKUP(F4240,CID_MAP!A:D,4,0))</f>
        <v>u2F9D0-JP</v>
      </c>
    </row>
    <row r="4241" spans="1:7" ht="25.05" customHeight="1" x14ac:dyDescent="0.7">
      <c r="A4241" s="6" t="s">
        <v>69585</v>
      </c>
      <c r="B4241" s="3" t="s">
        <v>66328</v>
      </c>
      <c r="C4241" s="3" t="str">
        <f t="shared" si="64"/>
        <v>諮</v>
      </c>
      <c r="D4241" s="3" t="s">
        <v>65957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38010</v>
      </c>
      <c r="G4241" s="3" t="str">
        <f>IFERROR(VLOOKUP(F4241,New_Glyph!E:G,3,0),VLOOKUP(F4241,CID_MAP!A:D,4,0))</f>
        <v>uni8AEE-JP</v>
      </c>
    </row>
    <row r="4242" spans="1:7" ht="25.05" customHeight="1" x14ac:dyDescent="0.7">
      <c r="A4242" s="6" t="s">
        <v>69585</v>
      </c>
      <c r="B4242" s="3" t="s">
        <v>66329</v>
      </c>
      <c r="C4242" s="3" t="str">
        <f t="shared" si="64"/>
        <v>諮</v>
      </c>
      <c r="D4242" s="3" t="s">
        <v>65957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62708</v>
      </c>
      <c r="G4242" s="3" t="str">
        <f>IFERROR(VLOOKUP(F4242,New_Glyph!E:G,3,0),VLOOKUP(F4242,CID_MAP!A:D,4,0))</f>
        <v>uni8AEEuE0101-JP</v>
      </c>
    </row>
    <row r="4243" spans="1:7" ht="25.05" customHeight="1" x14ac:dyDescent="0.7">
      <c r="A4243" s="6" t="s">
        <v>69586</v>
      </c>
      <c r="B4243" s="3" t="s">
        <v>66341</v>
      </c>
      <c r="C4243" s="3" t="str">
        <f t="shared" si="64"/>
        <v>諱</v>
      </c>
      <c r="D4243" s="3" t="s">
        <v>65957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38017</v>
      </c>
      <c r="G4243" s="3" t="str">
        <f>IFERROR(VLOOKUP(F4243,New_Glyph!E:G,3,0),VLOOKUP(F4243,CID_MAP!A:D,4,0))</f>
        <v>uni8AF1-JP</v>
      </c>
    </row>
    <row r="4244" spans="1:7" ht="25.05" customHeight="1" x14ac:dyDescent="0.7">
      <c r="A4244" s="6" t="s">
        <v>69587</v>
      </c>
      <c r="B4244" s="3" t="s">
        <v>66341</v>
      </c>
      <c r="C4244" s="3" t="str">
        <f t="shared" si="64"/>
        <v>諳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38023</v>
      </c>
      <c r="G4244" s="3" t="str">
        <f>IFERROR(VLOOKUP(F4244,New_Glyph!E:G,3,0),VLOOKUP(F4244,CID_MAP!A:D,4,0))</f>
        <v>uni8AF3-JP</v>
      </c>
    </row>
    <row r="4245" spans="1:7" ht="25.05" customHeight="1" x14ac:dyDescent="0.7">
      <c r="A4245" s="6" t="s">
        <v>69588</v>
      </c>
      <c r="B4245" s="3" t="s">
        <v>66341</v>
      </c>
      <c r="C4245" s="3" t="str">
        <f t="shared" si="64"/>
        <v>諶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38030</v>
      </c>
      <c r="G4245" s="3" t="str">
        <f>IFERROR(VLOOKUP(F4245,New_Glyph!E:G,3,0),VLOOKUP(F4245,CID_MAP!A:D,4,0))</f>
        <v>uni8AF6-JP</v>
      </c>
    </row>
    <row r="4246" spans="1:7" ht="25.05" customHeight="1" x14ac:dyDescent="0.7">
      <c r="A4246" s="6" t="s">
        <v>69589</v>
      </c>
      <c r="B4246" s="3" t="s">
        <v>66331</v>
      </c>
      <c r="C4246" s="3" t="str">
        <f t="shared" si="64"/>
        <v>諸</v>
      </c>
      <c r="D4246" s="3" t="s">
        <v>65957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38036</v>
      </c>
      <c r="G4246" s="3" t="str">
        <f>IFERROR(VLOOKUP(F4246,New_Glyph!E:G,3,0),VLOOKUP(F4246,CID_MAP!A:D,4,0))</f>
        <v>uni8AF8-JP</v>
      </c>
    </row>
    <row r="4247" spans="1:7" ht="25.05" customHeight="1" x14ac:dyDescent="0.7">
      <c r="A4247" s="6" t="s">
        <v>69589</v>
      </c>
      <c r="B4247" s="3" t="s">
        <v>66328</v>
      </c>
      <c r="C4247" s="3" t="str">
        <f t="shared" si="64"/>
        <v>諸</v>
      </c>
      <c r="D4247" s="3" t="s">
        <v>65957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58828</v>
      </c>
      <c r="G4247" s="3" t="str">
        <f>IFERROR(VLOOKUP(F4247,New_Glyph!E:G,3,0),VLOOKUP(F4247,CID_MAP!A:D,4,0))</f>
        <v>uniFA22-JP</v>
      </c>
    </row>
    <row r="4248" spans="1:7" ht="25.05" customHeight="1" x14ac:dyDescent="0.7">
      <c r="A4248" s="6" t="s">
        <v>69590</v>
      </c>
      <c r="B4248" s="3" t="s">
        <v>66331</v>
      </c>
      <c r="C4248" s="3" t="str">
        <f t="shared" si="64"/>
        <v>諺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61939</v>
      </c>
      <c r="G4248" s="3" t="str">
        <f>IFERROR(VLOOKUP(F4248,New_Glyph!E:G,3,0),VLOOKUP(F4248,CID_MAP!A:D,4,0))</f>
        <v>uni8AFA-JP90-JP</v>
      </c>
    </row>
    <row r="4249" spans="1:7" ht="25.05" customHeight="1" x14ac:dyDescent="0.7">
      <c r="A4249" s="6" t="s">
        <v>69590</v>
      </c>
      <c r="B4249" s="3" t="s">
        <v>66328</v>
      </c>
      <c r="C4249" s="3" t="str">
        <f t="shared" si="64"/>
        <v>諺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38040</v>
      </c>
      <c r="G4249" s="3" t="str">
        <f>IFERROR(VLOOKUP(F4249,New_Glyph!E:G,3,0),VLOOKUP(F4249,CID_MAP!A:D,4,0))</f>
        <v>uni8AFA-JP</v>
      </c>
    </row>
    <row r="4250" spans="1:7" ht="25.05" customHeight="1" x14ac:dyDescent="0.7">
      <c r="A4250" s="6" t="s">
        <v>69591</v>
      </c>
      <c r="B4250" s="3" t="s">
        <v>66341</v>
      </c>
      <c r="C4250" s="3" t="str">
        <f t="shared" si="64"/>
        <v>諼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38045</v>
      </c>
      <c r="G4250" s="3" t="str">
        <f>IFERROR(VLOOKUP(F4250,New_Glyph!E:G,3,0),VLOOKUP(F4250,CID_MAP!A:D,4,0))</f>
        <v>uni8AFC-JP</v>
      </c>
    </row>
    <row r="4251" spans="1:7" ht="25.05" customHeight="1" x14ac:dyDescent="0.7">
      <c r="A4251" s="6" t="s">
        <v>69592</v>
      </c>
      <c r="B4251" s="3" t="s">
        <v>66341</v>
      </c>
      <c r="C4251" s="3" t="str">
        <f t="shared" si="64"/>
        <v>諾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38049</v>
      </c>
      <c r="G4251" s="3" t="str">
        <f>IFERROR(VLOOKUP(F4251,New_Glyph!E:G,3,0),VLOOKUP(F4251,CID_MAP!A:D,4,0))</f>
        <v>uni8AFE-JP</v>
      </c>
    </row>
    <row r="4252" spans="1:7" ht="25.05" customHeight="1" x14ac:dyDescent="0.7">
      <c r="A4252" s="6" t="s">
        <v>69593</v>
      </c>
      <c r="B4252" s="3" t="s">
        <v>66341</v>
      </c>
      <c r="C4252" s="3" t="str">
        <f t="shared" si="64"/>
        <v>諿</v>
      </c>
      <c r="D4252" s="3" t="s">
        <v>65957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38052</v>
      </c>
      <c r="G4252" s="3" t="str">
        <f>IFERROR(VLOOKUP(F4252,New_Glyph!E:G,3,0),VLOOKUP(F4252,CID_MAP!A:D,4,0))</f>
        <v>uni8AFF-JP</v>
      </c>
    </row>
    <row r="4253" spans="1:7" ht="25.05" customHeight="1" x14ac:dyDescent="0.7">
      <c r="A4253" s="6" t="s">
        <v>69594</v>
      </c>
      <c r="B4253" s="3" t="s">
        <v>66331</v>
      </c>
      <c r="C4253" s="3" t="str">
        <f t="shared" si="64"/>
        <v>謁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38058</v>
      </c>
      <c r="G4253" s="3" t="str">
        <f>IFERROR(VLOOKUP(F4253,New_Glyph!E:G,3,0),VLOOKUP(F4253,CID_MAP!A:D,4,0))</f>
        <v>uni8B01-JP</v>
      </c>
    </row>
    <row r="4254" spans="1:7" ht="25.05" customHeight="1" x14ac:dyDescent="0.7">
      <c r="A4254" s="6" t="s">
        <v>69594</v>
      </c>
      <c r="B4254" s="3" t="s">
        <v>66328</v>
      </c>
      <c r="C4254" s="3" t="str">
        <f t="shared" si="64"/>
        <v>謁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58889</v>
      </c>
      <c r="G4254" s="3" t="str">
        <f>IFERROR(VLOOKUP(F4254,New_Glyph!E:G,3,0),VLOOKUP(F4254,CID_MAP!A:D,4,0))</f>
        <v>uniFA62-JP</v>
      </c>
    </row>
    <row r="4255" spans="1:7" ht="25.05" customHeight="1" x14ac:dyDescent="0.7">
      <c r="A4255" s="6" t="s">
        <v>69595</v>
      </c>
      <c r="B4255" s="3" t="s">
        <v>66331</v>
      </c>
      <c r="C4255" s="3" t="str">
        <f t="shared" si="64"/>
        <v>謄</v>
      </c>
      <c r="D4255" s="3" t="s">
        <v>65957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38066</v>
      </c>
      <c r="G4255" s="3" t="str">
        <f>IFERROR(VLOOKUP(F4255,New_Glyph!E:G,3,0),VLOOKUP(F4255,CID_MAP!A:D,4,0))</f>
        <v>uni8B04-JP</v>
      </c>
    </row>
    <row r="4256" spans="1:7" ht="25.05" customHeight="1" x14ac:dyDescent="0.7">
      <c r="A4256" s="6" t="s">
        <v>69595</v>
      </c>
      <c r="B4256" s="3" t="s">
        <v>66328</v>
      </c>
      <c r="C4256" s="3" t="str">
        <f t="shared" si="64"/>
        <v>謄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62710</v>
      </c>
      <c r="G4256" s="3" t="str">
        <f>IFERROR(VLOOKUP(F4256,New_Glyph!E:G,3,0),VLOOKUP(F4256,CID_MAP!A:D,4,0))</f>
        <v>uni8B04uE0101-JP</v>
      </c>
    </row>
    <row r="4257" spans="1:7" ht="25.05" customHeight="1" x14ac:dyDescent="0.7">
      <c r="A4257" s="6" t="s">
        <v>69596</v>
      </c>
      <c r="B4257" s="3" t="s">
        <v>66341</v>
      </c>
      <c r="C4257" s="3" t="str">
        <f t="shared" si="64"/>
        <v>謊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38079</v>
      </c>
      <c r="G4257" s="3" t="str">
        <f>IFERROR(VLOOKUP(F4257,New_Glyph!E:G,3,0),VLOOKUP(F4257,CID_MAP!A:D,4,0))</f>
        <v>uni8B0A-JP</v>
      </c>
    </row>
    <row r="4258" spans="1:7" ht="25.05" customHeight="1" x14ac:dyDescent="0.7">
      <c r="A4258" s="6" t="s">
        <v>69597</v>
      </c>
      <c r="B4258" s="3" t="s">
        <v>66341</v>
      </c>
      <c r="C4258" s="3" t="str">
        <f t="shared" si="64"/>
        <v>謋</v>
      </c>
      <c r="D4258" s="3" t="s">
        <v>65957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38083</v>
      </c>
      <c r="G4258" s="3" t="str">
        <f>IFERROR(VLOOKUP(F4258,New_Glyph!E:G,3,0),VLOOKUP(F4258,CID_MAP!A:D,4,0))</f>
        <v>uni8B0B-JP</v>
      </c>
    </row>
    <row r="4259" spans="1:7" ht="25.05" customHeight="1" x14ac:dyDescent="0.7">
      <c r="A4259" s="6" t="s">
        <v>69598</v>
      </c>
      <c r="B4259" s="3" t="s">
        <v>66331</v>
      </c>
      <c r="C4259" s="3" t="str">
        <f t="shared" si="64"/>
        <v>謎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61940</v>
      </c>
      <c r="G4259" s="3" t="str">
        <f>IFERROR(VLOOKUP(F4259,New_Glyph!E:G,3,0),VLOOKUP(F4259,CID_MAP!A:D,4,0))</f>
        <v>uni8B0E-JP90-JP</v>
      </c>
    </row>
    <row r="4260" spans="1:7" ht="25.05" customHeight="1" x14ac:dyDescent="0.7">
      <c r="A4260" s="6" t="s">
        <v>69598</v>
      </c>
      <c r="B4260" s="3" t="s">
        <v>66328</v>
      </c>
      <c r="C4260" s="3" t="str">
        <f t="shared" si="64"/>
        <v>謎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38092</v>
      </c>
      <c r="G4260" s="3" t="str">
        <f>IFERROR(VLOOKUP(F4260,New_Glyph!E:G,3,0),VLOOKUP(F4260,CID_MAP!A:D,4,0))</f>
        <v>uni8B0E-JP</v>
      </c>
    </row>
    <row r="4261" spans="1:7" ht="25.05" customHeight="1" x14ac:dyDescent="0.7">
      <c r="A4261" s="6" t="s">
        <v>69599</v>
      </c>
      <c r="B4261" s="3" t="s">
        <v>66331</v>
      </c>
      <c r="C4261" s="3" t="str">
        <f t="shared" si="64"/>
        <v>謏</v>
      </c>
      <c r="D4261" s="3" t="s">
        <v>66339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38096</v>
      </c>
      <c r="G4261" s="3" t="str">
        <f>IFERROR(VLOOKUP(F4261,New_Glyph!E:G,3,0),VLOOKUP(F4261,CID_MAP!A:D,4,0))</f>
        <v>uni8B0F-JP</v>
      </c>
    </row>
    <row r="4262" spans="1:7" ht="25.05" customHeight="1" x14ac:dyDescent="0.7">
      <c r="A4262" s="6" t="s">
        <v>69600</v>
      </c>
      <c r="B4262" s="3" t="s">
        <v>66341</v>
      </c>
      <c r="C4262" s="3" t="str">
        <f t="shared" si="64"/>
        <v>謔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38110</v>
      </c>
      <c r="G4262" s="3" t="str">
        <f>IFERROR(VLOOKUP(F4262,New_Glyph!E:G,3,0),VLOOKUP(F4262,CID_MAP!A:D,4,0))</f>
        <v>uni8B14-JP</v>
      </c>
    </row>
    <row r="4263" spans="1:7" ht="25.05" customHeight="1" x14ac:dyDescent="0.7">
      <c r="A4263" s="6" t="s">
        <v>69601</v>
      </c>
      <c r="B4263" s="3" t="s">
        <v>66341</v>
      </c>
      <c r="C4263" s="3" t="str">
        <f t="shared" si="64"/>
        <v>謗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38120</v>
      </c>
      <c r="G4263" s="3" t="str">
        <f>IFERROR(VLOOKUP(F4263,New_Glyph!E:G,3,0),VLOOKUP(F4263,CID_MAP!A:D,4,0))</f>
        <v>uni8B17-JP</v>
      </c>
    </row>
    <row r="4264" spans="1:7" ht="25.05" customHeight="1" x14ac:dyDescent="0.7">
      <c r="A4264" s="6" t="s">
        <v>69602</v>
      </c>
      <c r="B4264" s="3" t="s">
        <v>66331</v>
      </c>
      <c r="C4264" s="3" t="str">
        <f t="shared" si="64"/>
        <v>謙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38124</v>
      </c>
      <c r="G4264" s="3" t="str">
        <f>IFERROR(VLOOKUP(F4264,New_Glyph!E:G,3,0),VLOOKUP(F4264,CID_MAP!A:D,4,0))</f>
        <v>uni8B19-JP</v>
      </c>
    </row>
    <row r="4265" spans="1:7" ht="25.05" customHeight="1" x14ac:dyDescent="0.7">
      <c r="A4265" s="6" t="s">
        <v>69602</v>
      </c>
      <c r="B4265" s="3" t="s">
        <v>66328</v>
      </c>
      <c r="C4265" s="3" t="str">
        <f t="shared" si="64"/>
        <v>謙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62711</v>
      </c>
      <c r="G4265" s="3" t="str">
        <f>IFERROR(VLOOKUP(F4265,New_Glyph!E:G,3,0),VLOOKUP(F4265,CID_MAP!A:D,4,0))</f>
        <v>uni8B19uE0101-JP</v>
      </c>
    </row>
    <row r="4266" spans="1:7" ht="25.05" customHeight="1" x14ac:dyDescent="0.7">
      <c r="A4266" s="6" t="s">
        <v>69603</v>
      </c>
      <c r="B4266" s="3" t="s">
        <v>66341</v>
      </c>
      <c r="C4266" s="3" t="str">
        <f t="shared" si="64"/>
        <v>謚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38126</v>
      </c>
      <c r="G4266" s="3" t="str">
        <f>IFERROR(VLOOKUP(F4266,New_Glyph!E:G,3,0),VLOOKUP(F4266,CID_MAP!A:D,4,0))</f>
        <v>uni8B1A-JP</v>
      </c>
    </row>
    <row r="4267" spans="1:7" ht="25.05" customHeight="1" x14ac:dyDescent="0.7">
      <c r="A4267" s="6" t="s">
        <v>69604</v>
      </c>
      <c r="B4267" s="3" t="s">
        <v>66331</v>
      </c>
      <c r="C4267" s="3" t="str">
        <f t="shared" si="64"/>
        <v>講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38128</v>
      </c>
      <c r="G4267" s="3" t="str">
        <f>IFERROR(VLOOKUP(F4267,New_Glyph!E:G,3,0),VLOOKUP(F4267,CID_MAP!A:D,4,0))</f>
        <v>uni8B1B-JP</v>
      </c>
    </row>
    <row r="4268" spans="1:7" ht="25.05" customHeight="1" x14ac:dyDescent="0.7">
      <c r="A4268" s="6" t="s">
        <v>69604</v>
      </c>
      <c r="B4268" s="3" t="s">
        <v>66328</v>
      </c>
      <c r="C4268" s="3" t="str">
        <f t="shared" si="64"/>
        <v>講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62712</v>
      </c>
      <c r="G4268" s="3" t="str">
        <f>IFERROR(VLOOKUP(F4268,New_Glyph!E:G,3,0),VLOOKUP(F4268,CID_MAP!A:D,4,0))</f>
        <v>uni8B1BuE0101-JP</v>
      </c>
    </row>
    <row r="4269" spans="1:7" ht="25.05" customHeight="1" x14ac:dyDescent="0.7">
      <c r="A4269" s="6" t="s">
        <v>69605</v>
      </c>
      <c r="B4269" s="3" t="s">
        <v>66331</v>
      </c>
      <c r="C4269" s="3" t="str">
        <f t="shared" si="64"/>
        <v>謝</v>
      </c>
      <c r="D4269" s="3" t="s">
        <v>65957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38132</v>
      </c>
      <c r="G4269" s="3" t="str">
        <f>IFERROR(VLOOKUP(F4269,New_Glyph!E:G,3,0),VLOOKUP(F4269,CID_MAP!A:D,4,0))</f>
        <v>uni8B1D-JP</v>
      </c>
    </row>
    <row r="4270" spans="1:7" ht="25.05" customHeight="1" x14ac:dyDescent="0.7">
      <c r="A4270" s="6" t="s">
        <v>69606</v>
      </c>
      <c r="B4270" s="3" t="s">
        <v>66341</v>
      </c>
      <c r="C4270" s="3" t="str">
        <f t="shared" si="64"/>
        <v>謨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38159</v>
      </c>
      <c r="G4270" s="3" t="str">
        <f>IFERROR(VLOOKUP(F4270,New_Glyph!E:G,3,0),VLOOKUP(F4270,CID_MAP!A:D,4,0))</f>
        <v>uni8B28-JP</v>
      </c>
    </row>
    <row r="4271" spans="1:7" ht="25.05" customHeight="1" x14ac:dyDescent="0.7">
      <c r="A4271" s="6" t="s">
        <v>69607</v>
      </c>
      <c r="B4271" s="3" t="s">
        <v>66341</v>
      </c>
      <c r="C4271" s="3" t="str">
        <f t="shared" ref="C4271:C4334" si="65">_xlfn.UNICHAR(HEX2DEC(A4271))</f>
        <v>謫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38167</v>
      </c>
      <c r="G4271" s="3" t="str">
        <f>IFERROR(VLOOKUP(F4271,New_Glyph!E:G,3,0),VLOOKUP(F4271,CID_MAP!A:D,4,0))</f>
        <v>uni8B2B-JP</v>
      </c>
    </row>
    <row r="4272" spans="1:7" ht="25.05" customHeight="1" x14ac:dyDescent="0.7">
      <c r="A4272" s="6" t="s">
        <v>69608</v>
      </c>
      <c r="B4272" s="3" t="s">
        <v>66331</v>
      </c>
      <c r="C4272" s="3" t="str">
        <f t="shared" si="65"/>
        <v>謬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61941</v>
      </c>
      <c r="G4272" s="3" t="str">
        <f>IFERROR(VLOOKUP(F4272,New_Glyph!E:G,3,0),VLOOKUP(F4272,CID_MAP!A:D,4,0))</f>
        <v>uni8B2C-JP90-JP</v>
      </c>
    </row>
    <row r="4273" spans="1:7" ht="25.05" customHeight="1" x14ac:dyDescent="0.7">
      <c r="A4273" s="6" t="s">
        <v>69608</v>
      </c>
      <c r="B4273" s="3" t="s">
        <v>66328</v>
      </c>
      <c r="C4273" s="3" t="str">
        <f t="shared" si="65"/>
        <v>謬</v>
      </c>
      <c r="D4273" s="3" t="s">
        <v>65957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38169</v>
      </c>
      <c r="G4273" s="3" t="str">
        <f>IFERROR(VLOOKUP(F4273,New_Glyph!E:G,3,0),VLOOKUP(F4273,CID_MAP!A:D,4,0))</f>
        <v>uni8B2C-JP</v>
      </c>
    </row>
    <row r="4274" spans="1:7" ht="25.05" customHeight="1" x14ac:dyDescent="0.7">
      <c r="A4274" s="6" t="s">
        <v>69609</v>
      </c>
      <c r="B4274" s="3" t="s">
        <v>66341</v>
      </c>
      <c r="C4274" s="3" t="str">
        <f t="shared" si="65"/>
        <v>謳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38187</v>
      </c>
      <c r="G4274" s="3" t="str">
        <f>IFERROR(VLOOKUP(F4274,New_Glyph!E:G,3,0),VLOOKUP(F4274,CID_MAP!A:D,4,0))</f>
        <v>uni8B33-JP</v>
      </c>
    </row>
    <row r="4275" spans="1:7" ht="25.05" customHeight="1" x14ac:dyDescent="0.7">
      <c r="A4275" s="6" t="s">
        <v>69610</v>
      </c>
      <c r="B4275" s="3" t="s">
        <v>66341</v>
      </c>
      <c r="C4275" s="3" t="str">
        <f t="shared" si="65"/>
        <v>謷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38196</v>
      </c>
      <c r="G4275" s="3" t="str">
        <f>IFERROR(VLOOKUP(F4275,New_Glyph!E:G,3,0),VLOOKUP(F4275,CID_MAP!A:D,4,0))</f>
        <v>uni8B37-JP</v>
      </c>
    </row>
    <row r="4276" spans="1:7" ht="25.05" customHeight="1" x14ac:dyDescent="0.7">
      <c r="A4276" s="6" t="s">
        <v>69611</v>
      </c>
      <c r="B4276" s="3" t="s">
        <v>66331</v>
      </c>
      <c r="C4276" s="3" t="str">
        <f t="shared" si="65"/>
        <v>謹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38200</v>
      </c>
      <c r="G4276" s="3" t="str">
        <f>IFERROR(VLOOKUP(F4276,New_Glyph!E:G,3,0),VLOOKUP(F4276,CID_MAP!A:D,4,0))</f>
        <v>uni8B39-JP</v>
      </c>
    </row>
    <row r="4277" spans="1:7" ht="25.05" customHeight="1" x14ac:dyDescent="0.7">
      <c r="A4277" s="6" t="s">
        <v>69611</v>
      </c>
      <c r="B4277" s="3" t="s">
        <v>66329</v>
      </c>
      <c r="C4277" s="3" t="str">
        <f t="shared" si="65"/>
        <v>謹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58890</v>
      </c>
      <c r="G4277" s="3" t="str">
        <f>IFERROR(VLOOKUP(F4277,New_Glyph!E:G,3,0),VLOOKUP(F4277,CID_MAP!A:D,4,0))</f>
        <v>uniFA63-JP</v>
      </c>
    </row>
    <row r="4278" spans="1:7" ht="25.05" customHeight="1" x14ac:dyDescent="0.7">
      <c r="A4278" s="6" t="s">
        <v>69612</v>
      </c>
      <c r="B4278" s="3" t="s">
        <v>66331</v>
      </c>
      <c r="C4278" s="3" t="str">
        <f t="shared" si="65"/>
        <v>謾</v>
      </c>
      <c r="D4278" s="3" t="s">
        <v>65957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38211</v>
      </c>
      <c r="G4278" s="3" t="str">
        <f>IFERROR(VLOOKUP(F4278,New_Glyph!E:G,3,0),VLOOKUP(F4278,CID_MAP!A:D,4,0))</f>
        <v>uni8B3E-JP</v>
      </c>
    </row>
    <row r="4279" spans="1:7" ht="25.05" customHeight="1" x14ac:dyDescent="0.7">
      <c r="A4279" s="6" t="s">
        <v>69612</v>
      </c>
      <c r="B4279" s="3" t="s">
        <v>66328</v>
      </c>
      <c r="C4279" s="3" t="str">
        <f t="shared" si="65"/>
        <v>謾</v>
      </c>
      <c r="D4279" s="3" t="s">
        <v>65957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62714</v>
      </c>
      <c r="G4279" s="3" t="str">
        <f>IFERROR(VLOOKUP(F4279,New_Glyph!E:G,3,0),VLOOKUP(F4279,CID_MAP!A:D,4,0))</f>
        <v>uni8B3EuE0101-JP</v>
      </c>
    </row>
    <row r="4280" spans="1:7" ht="25.05" customHeight="1" x14ac:dyDescent="0.7">
      <c r="A4280" s="6" t="s">
        <v>69613</v>
      </c>
      <c r="B4280" s="3" t="s">
        <v>66331</v>
      </c>
      <c r="C4280" s="3" t="str">
        <f t="shared" si="65"/>
        <v>譁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38217</v>
      </c>
      <c r="G4280" s="3" t="str">
        <f>IFERROR(VLOOKUP(F4280,New_Glyph!E:G,3,0),VLOOKUP(F4280,CID_MAP!A:D,4,0))</f>
        <v>uni8B41-JP</v>
      </c>
    </row>
    <row r="4281" spans="1:7" ht="25.05" customHeight="1" x14ac:dyDescent="0.7">
      <c r="A4281" s="6" t="s">
        <v>69613</v>
      </c>
      <c r="B4281" s="3" t="s">
        <v>66329</v>
      </c>
      <c r="C4281" s="3" t="str">
        <f t="shared" si="65"/>
        <v>譁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62715</v>
      </c>
      <c r="G4281" s="3" t="str">
        <f>IFERROR(VLOOKUP(F4281,New_Glyph!E:G,3,0),VLOOKUP(F4281,CID_MAP!A:D,4,0))</f>
        <v>uni8B41uE0101-JP</v>
      </c>
    </row>
    <row r="4282" spans="1:7" ht="25.05" customHeight="1" x14ac:dyDescent="0.7">
      <c r="A4282" s="6" t="s">
        <v>69614</v>
      </c>
      <c r="B4282" s="3" t="s">
        <v>66341</v>
      </c>
      <c r="C4282" s="3" t="str">
        <f t="shared" si="65"/>
        <v>譂</v>
      </c>
      <c r="D4282" s="3" t="s">
        <v>66339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38220</v>
      </c>
      <c r="G4282" s="3" t="str">
        <f>IFERROR(VLOOKUP(F4282,New_Glyph!E:G,3,0),VLOOKUP(F4282,CID_MAP!A:D,4,0))</f>
        <v>uni8B42-JP</v>
      </c>
    </row>
    <row r="4283" spans="1:7" ht="25.05" customHeight="1" x14ac:dyDescent="0.7">
      <c r="A4283" s="6" t="s">
        <v>69615</v>
      </c>
      <c r="B4283" s="3" t="s">
        <v>66341</v>
      </c>
      <c r="C4283" s="3" t="str">
        <f t="shared" si="65"/>
        <v>譄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38225</v>
      </c>
      <c r="G4283" s="3" t="str">
        <f>IFERROR(VLOOKUP(F4283,New_Glyph!E:G,3,0),VLOOKUP(F4283,CID_MAP!A:D,4,0))</f>
        <v>uni8B44-JP</v>
      </c>
    </row>
    <row r="4284" spans="1:7" ht="25.05" customHeight="1" x14ac:dyDescent="0.7">
      <c r="A4284" s="6" t="s">
        <v>69616</v>
      </c>
      <c r="B4284" s="3" t="s">
        <v>66341</v>
      </c>
      <c r="C4284" s="3" t="str">
        <f t="shared" si="65"/>
        <v>譅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38227</v>
      </c>
      <c r="G4284" s="3" t="str">
        <f>IFERROR(VLOOKUP(F4284,New_Glyph!E:G,3,0),VLOOKUP(F4284,CID_MAP!A:D,4,0))</f>
        <v>uni8B45-JP</v>
      </c>
    </row>
    <row r="4285" spans="1:7" ht="25.05" customHeight="1" x14ac:dyDescent="0.7">
      <c r="A4285" s="6" t="s">
        <v>69617</v>
      </c>
      <c r="B4285" s="3" t="s">
        <v>66341</v>
      </c>
      <c r="C4285" s="3" t="str">
        <f t="shared" si="65"/>
        <v>譌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38242</v>
      </c>
      <c r="G4285" s="3" t="str">
        <f>IFERROR(VLOOKUP(F4285,New_Glyph!E:G,3,0),VLOOKUP(F4285,CID_MAP!A:D,4,0))</f>
        <v>uni8B4C-JP</v>
      </c>
    </row>
    <row r="4286" spans="1:7" ht="25.05" customHeight="1" x14ac:dyDescent="0.7">
      <c r="A4286" s="6" t="s">
        <v>69618</v>
      </c>
      <c r="B4286" s="3" t="s">
        <v>66341</v>
      </c>
      <c r="C4286" s="3" t="str">
        <f t="shared" si="65"/>
        <v>譏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38250</v>
      </c>
      <c r="G4286" s="3" t="str">
        <f>IFERROR(VLOOKUP(F4286,New_Glyph!E:G,3,0),VLOOKUP(F4286,CID_MAP!A:D,4,0))</f>
        <v>uni8B4F-JP</v>
      </c>
    </row>
    <row r="4287" spans="1:7" ht="25.05" customHeight="1" x14ac:dyDescent="0.7">
      <c r="A4287" s="6" t="s">
        <v>69619</v>
      </c>
      <c r="B4287" s="3" t="s">
        <v>66341</v>
      </c>
      <c r="C4287" s="3" t="str">
        <f t="shared" si="65"/>
        <v>譓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38259</v>
      </c>
      <c r="G4287" s="3" t="str">
        <f>IFERROR(VLOOKUP(F4287,New_Glyph!E:G,3,0),VLOOKUP(F4287,CID_MAP!A:D,4,0))</f>
        <v>uni8B53-JP</v>
      </c>
    </row>
    <row r="4288" spans="1:7" ht="25.05" customHeight="1" x14ac:dyDescent="0.7">
      <c r="A4288" s="6" t="s">
        <v>69620</v>
      </c>
      <c r="B4288" s="3" t="s">
        <v>66328</v>
      </c>
      <c r="C4288" s="3" t="str">
        <f t="shared" si="65"/>
        <v>譖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38268</v>
      </c>
      <c r="G4288" s="3" t="str">
        <f>IFERROR(VLOOKUP(F4288,New_Glyph!E:G,3,0),VLOOKUP(F4288,CID_MAP!A:D,4,0))</f>
        <v>uni8B56-JP</v>
      </c>
    </row>
    <row r="4289" spans="1:7" ht="25.05" customHeight="1" x14ac:dyDescent="0.7">
      <c r="A4289" s="6" t="s">
        <v>69620</v>
      </c>
      <c r="B4289" s="3" t="s">
        <v>66329</v>
      </c>
      <c r="C4289" s="3" t="str">
        <f t="shared" si="65"/>
        <v>譖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62716</v>
      </c>
      <c r="G4289" s="3" t="str">
        <f>IFERROR(VLOOKUP(F4289,New_Glyph!E:G,3,0),VLOOKUP(F4289,CID_MAP!A:D,4,0))</f>
        <v>uni8B56uE0101-JP</v>
      </c>
    </row>
    <row r="4290" spans="1:7" ht="25.05" customHeight="1" x14ac:dyDescent="0.7">
      <c r="A4290" s="6" t="s">
        <v>69621</v>
      </c>
      <c r="B4290" s="3" t="s">
        <v>66341</v>
      </c>
      <c r="C4290" s="3" t="str">
        <f t="shared" si="65"/>
        <v>識</v>
      </c>
      <c r="D4290" s="3" t="s">
        <v>65957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38275</v>
      </c>
      <c r="G4290" s="3" t="str">
        <f>IFERROR(VLOOKUP(F4290,New_Glyph!E:G,3,0),VLOOKUP(F4290,CID_MAP!A:D,4,0))</f>
        <v>uni8B58-JP</v>
      </c>
    </row>
    <row r="4291" spans="1:7" ht="25.05" customHeight="1" x14ac:dyDescent="0.7">
      <c r="A4291" s="6" t="s">
        <v>69622</v>
      </c>
      <c r="B4291" s="3" t="s">
        <v>66331</v>
      </c>
      <c r="C4291" s="3" t="str">
        <f t="shared" si="65"/>
        <v>譚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38279</v>
      </c>
      <c r="G4291" s="3" t="str">
        <f>IFERROR(VLOOKUP(F4291,New_Glyph!E:G,3,0),VLOOKUP(F4291,CID_MAP!A:D,4,0))</f>
        <v>uni8B5A-JP</v>
      </c>
    </row>
    <row r="4292" spans="1:7" ht="25.05" customHeight="1" x14ac:dyDescent="0.7">
      <c r="A4292" s="6" t="s">
        <v>69622</v>
      </c>
      <c r="B4292" s="3" t="s">
        <v>66328</v>
      </c>
      <c r="C4292" s="3" t="str">
        <f t="shared" si="65"/>
        <v>譚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62718</v>
      </c>
      <c r="G4292" s="3" t="str">
        <f>IFERROR(VLOOKUP(F4292,New_Glyph!E:G,3,0),VLOOKUP(F4292,CID_MAP!A:D,4,0))</f>
        <v>uni8B5AuE0101-JP</v>
      </c>
    </row>
    <row r="4293" spans="1:7" ht="25.05" customHeight="1" x14ac:dyDescent="0.7">
      <c r="A4293" s="6" t="s">
        <v>69623</v>
      </c>
      <c r="B4293" s="3" t="s">
        <v>66331</v>
      </c>
      <c r="C4293" s="3" t="str">
        <f t="shared" si="65"/>
        <v>譜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38283</v>
      </c>
      <c r="G4293" s="3" t="str">
        <f>IFERROR(VLOOKUP(F4293,New_Glyph!E:G,3,0),VLOOKUP(F4293,CID_MAP!A:D,4,0))</f>
        <v>uni8B5C-JP</v>
      </c>
    </row>
    <row r="4294" spans="1:7" ht="25.05" customHeight="1" x14ac:dyDescent="0.7">
      <c r="A4294" s="6" t="s">
        <v>69623</v>
      </c>
      <c r="B4294" s="3" t="s">
        <v>66328</v>
      </c>
      <c r="C4294" s="3" t="str">
        <f t="shared" si="65"/>
        <v>譜</v>
      </c>
      <c r="D4294" s="3" t="s">
        <v>65957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62719</v>
      </c>
      <c r="G4294" s="3" t="str">
        <f>IFERROR(VLOOKUP(F4294,New_Glyph!E:G,3,0),VLOOKUP(F4294,CID_MAP!A:D,4,0))</f>
        <v>uni8B5CuE0101-JP</v>
      </c>
    </row>
    <row r="4295" spans="1:7" ht="25.05" customHeight="1" x14ac:dyDescent="0.7">
      <c r="A4295" s="6" t="s">
        <v>69624</v>
      </c>
      <c r="B4295" s="3" t="s">
        <v>66341</v>
      </c>
      <c r="C4295" s="3" t="str">
        <f t="shared" si="65"/>
        <v>警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38304</v>
      </c>
      <c r="G4295" s="3" t="str">
        <f>IFERROR(VLOOKUP(F4295,New_Glyph!E:G,3,0),VLOOKUP(F4295,CID_MAP!A:D,4,0))</f>
        <v>uni8B66-JP</v>
      </c>
    </row>
    <row r="4296" spans="1:7" ht="25.05" customHeight="1" x14ac:dyDescent="0.7">
      <c r="A4296" s="6" t="s">
        <v>69625</v>
      </c>
      <c r="B4296" s="3" t="s">
        <v>66341</v>
      </c>
      <c r="C4296" s="3" t="str">
        <f t="shared" si="65"/>
        <v>譩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38312</v>
      </c>
      <c r="G4296" s="3" t="str">
        <f>IFERROR(VLOOKUP(F4296,New_Glyph!E:G,3,0),VLOOKUP(F4296,CID_MAP!A:D,4,0))</f>
        <v>uni8B69-JP</v>
      </c>
    </row>
    <row r="4297" spans="1:7" ht="25.05" customHeight="1" x14ac:dyDescent="0.7">
      <c r="A4297" s="6" t="s">
        <v>69626</v>
      </c>
      <c r="B4297" s="3" t="s">
        <v>66341</v>
      </c>
      <c r="C4297" s="3" t="str">
        <f t="shared" si="65"/>
        <v>譭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38323</v>
      </c>
      <c r="G4297" s="3" t="str">
        <f>IFERROR(VLOOKUP(F4297,New_Glyph!E:G,3,0),VLOOKUP(F4297,CID_MAP!A:D,4,0))</f>
        <v>uni8B6D-JP</v>
      </c>
    </row>
    <row r="4298" spans="1:7" ht="25.05" customHeight="1" x14ac:dyDescent="0.7">
      <c r="A4298" s="6" t="s">
        <v>69627</v>
      </c>
      <c r="B4298" s="3" t="s">
        <v>66341</v>
      </c>
      <c r="C4298" s="3" t="str">
        <f t="shared" si="65"/>
        <v>譱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38332</v>
      </c>
      <c r="G4298" s="3" t="str">
        <f>IFERROR(VLOOKUP(F4298,New_Glyph!E:G,3,0),VLOOKUP(F4298,CID_MAP!A:D,4,0))</f>
        <v>uni8B71-JP</v>
      </c>
    </row>
    <row r="4299" spans="1:7" ht="25.05" customHeight="1" x14ac:dyDescent="0.7">
      <c r="A4299" s="6" t="s">
        <v>69628</v>
      </c>
      <c r="B4299" s="3" t="s">
        <v>66341</v>
      </c>
      <c r="C4299" s="3" t="str">
        <f t="shared" si="65"/>
        <v>譴</v>
      </c>
      <c r="D4299" s="3" t="s">
        <v>65957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38337</v>
      </c>
      <c r="G4299" s="3" t="str">
        <f>IFERROR(VLOOKUP(F4299,New_Glyph!E:G,3,0),VLOOKUP(F4299,CID_MAP!A:D,4,0))</f>
        <v>uni8B74-JP</v>
      </c>
    </row>
    <row r="4300" spans="1:7" ht="25.05" customHeight="1" x14ac:dyDescent="0.7">
      <c r="A4300" s="6" t="s">
        <v>69629</v>
      </c>
      <c r="B4300" s="3" t="s">
        <v>66341</v>
      </c>
      <c r="C4300" s="3" t="str">
        <f t="shared" si="65"/>
        <v>護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38343</v>
      </c>
      <c r="G4300" s="3" t="str">
        <f>IFERROR(VLOOKUP(F4300,New_Glyph!E:G,3,0),VLOOKUP(F4300,CID_MAP!A:D,4,0))</f>
        <v>uni8B77-JP</v>
      </c>
    </row>
    <row r="4301" spans="1:7" ht="25.05" customHeight="1" x14ac:dyDescent="0.7">
      <c r="A4301" s="6" t="s">
        <v>69630</v>
      </c>
      <c r="B4301" s="3" t="s">
        <v>66341</v>
      </c>
      <c r="C4301" s="3" t="str">
        <f t="shared" si="65"/>
        <v>讁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38371</v>
      </c>
      <c r="G4301" s="3" t="str">
        <f>IFERROR(VLOOKUP(F4301,New_Glyph!E:G,3,0),VLOOKUP(F4301,CID_MAP!A:D,4,0))</f>
        <v>uni8B81-JP</v>
      </c>
    </row>
    <row r="4302" spans="1:7" ht="25.05" customHeight="1" x14ac:dyDescent="0.7">
      <c r="A4302" s="6" t="s">
        <v>69631</v>
      </c>
      <c r="B4302" s="3" t="s">
        <v>66341</v>
      </c>
      <c r="C4302" s="3" t="str">
        <f t="shared" si="65"/>
        <v>變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38392</v>
      </c>
      <c r="G4302" s="3" t="str">
        <f>IFERROR(VLOOKUP(F4302,New_Glyph!E:G,3,0),VLOOKUP(F4302,CID_MAP!A:D,4,0))</f>
        <v>uni8B8A-JP</v>
      </c>
    </row>
    <row r="4303" spans="1:7" ht="25.05" customHeight="1" x14ac:dyDescent="0.7">
      <c r="A4303" s="6" t="s">
        <v>69632</v>
      </c>
      <c r="B4303" s="3" t="s">
        <v>66341</v>
      </c>
      <c r="C4303" s="3" t="str">
        <f t="shared" si="65"/>
        <v>讋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38394</v>
      </c>
      <c r="G4303" s="3" t="str">
        <f>IFERROR(VLOOKUP(F4303,New_Glyph!E:G,3,0),VLOOKUP(F4303,CID_MAP!A:D,4,0))</f>
        <v>uni8B8B-JP</v>
      </c>
    </row>
    <row r="4304" spans="1:7" ht="25.05" customHeight="1" x14ac:dyDescent="0.7">
      <c r="A4304" s="6" t="s">
        <v>69633</v>
      </c>
      <c r="B4304" s="3" t="s">
        <v>66341</v>
      </c>
      <c r="C4304" s="3" t="str">
        <f t="shared" si="65"/>
        <v>讌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38397</v>
      </c>
      <c r="G4304" s="3" t="str">
        <f>IFERROR(VLOOKUP(F4304,New_Glyph!E:G,3,0),VLOOKUP(F4304,CID_MAP!A:D,4,0))</f>
        <v>uni8B8C-JP</v>
      </c>
    </row>
    <row r="4305" spans="1:7" ht="25.05" customHeight="1" x14ac:dyDescent="0.7">
      <c r="A4305" s="6" t="s">
        <v>69634</v>
      </c>
      <c r="B4305" s="3" t="s">
        <v>66341</v>
      </c>
      <c r="C4305" s="3" t="str">
        <f t="shared" si="65"/>
        <v>讙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38425</v>
      </c>
      <c r="G4305" s="3" t="str">
        <f>IFERROR(VLOOKUP(F4305,New_Glyph!E:G,3,0),VLOOKUP(F4305,CID_MAP!A:D,4,0))</f>
        <v>uni8B99-JP</v>
      </c>
    </row>
    <row r="4306" spans="1:7" ht="25.05" customHeight="1" x14ac:dyDescent="0.7">
      <c r="A4306" s="6" t="s">
        <v>69635</v>
      </c>
      <c r="B4306" s="3" t="s">
        <v>66341</v>
      </c>
      <c r="C4306" s="3" t="str">
        <f t="shared" si="65"/>
        <v>谺</v>
      </c>
      <c r="D4306" s="3" t="s">
        <v>65957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38598</v>
      </c>
      <c r="G4306" s="3" t="str">
        <f>IFERROR(VLOOKUP(F4306,New_Glyph!E:G,3,0),VLOOKUP(F4306,CID_MAP!A:D,4,0))</f>
        <v>uni8C3A-JP</v>
      </c>
    </row>
    <row r="4307" spans="1:7" ht="25.05" customHeight="1" x14ac:dyDescent="0.7">
      <c r="A4307" s="6" t="s">
        <v>69636</v>
      </c>
      <c r="B4307" s="3" t="s">
        <v>66341</v>
      </c>
      <c r="C4307" s="3" t="str">
        <f t="shared" si="65"/>
        <v>谾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38606</v>
      </c>
      <c r="G4307" s="3" t="str">
        <f>IFERROR(VLOOKUP(F4307,New_Glyph!E:G,3,0),VLOOKUP(F4307,CID_MAP!A:D,4,0))</f>
        <v>uni8C3E-JP</v>
      </c>
    </row>
    <row r="4308" spans="1:7" ht="25.05" customHeight="1" x14ac:dyDescent="0.7">
      <c r="A4308" s="6" t="s">
        <v>69637</v>
      </c>
      <c r="B4308" s="3" t="s">
        <v>66341</v>
      </c>
      <c r="C4308" s="3" t="str">
        <f t="shared" si="65"/>
        <v>谿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38609</v>
      </c>
      <c r="G4308" s="3" t="str">
        <f>IFERROR(VLOOKUP(F4308,New_Glyph!E:G,3,0),VLOOKUP(F4308,CID_MAP!A:D,4,0))</f>
        <v>uni8C3F-JP</v>
      </c>
    </row>
    <row r="4309" spans="1:7" ht="25.05" customHeight="1" x14ac:dyDescent="0.7">
      <c r="A4309" s="6" t="s">
        <v>69638</v>
      </c>
      <c r="B4309" s="3" t="s">
        <v>66341</v>
      </c>
      <c r="C4309" s="3" t="str">
        <f t="shared" si="65"/>
        <v>豁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38613</v>
      </c>
      <c r="G4309" s="3" t="str">
        <f>IFERROR(VLOOKUP(F4309,New_Glyph!E:G,3,0),VLOOKUP(F4309,CID_MAP!A:D,4,0))</f>
        <v>uni8C41-JP</v>
      </c>
    </row>
    <row r="4310" spans="1:7" ht="25.05" customHeight="1" x14ac:dyDescent="0.7">
      <c r="A4310" s="6" t="s">
        <v>69639</v>
      </c>
      <c r="B4310" s="3" t="s">
        <v>66341</v>
      </c>
      <c r="C4310" s="3" t="str">
        <f t="shared" si="65"/>
        <v>豅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38624</v>
      </c>
      <c r="G4310" s="3" t="str">
        <f>IFERROR(VLOOKUP(F4310,New_Glyph!E:G,3,0),VLOOKUP(F4310,CID_MAP!A:D,4,0))</f>
        <v>uni8C45-JP</v>
      </c>
    </row>
    <row r="4311" spans="1:7" ht="25.05" customHeight="1" x14ac:dyDescent="0.7">
      <c r="A4311" s="6" t="s">
        <v>69640</v>
      </c>
      <c r="B4311" s="3" t="s">
        <v>66341</v>
      </c>
      <c r="C4311" s="3" t="str">
        <f t="shared" si="65"/>
        <v>豓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38647</v>
      </c>
      <c r="G4311" s="3" t="str">
        <f>IFERROR(VLOOKUP(F4311,New_Glyph!E:G,3,0),VLOOKUP(F4311,CID_MAP!A:D,4,0))</f>
        <v>uni8C53-JP</v>
      </c>
    </row>
    <row r="4312" spans="1:7" ht="25.05" customHeight="1" x14ac:dyDescent="0.7">
      <c r="A4312" s="6" t="s">
        <v>69641</v>
      </c>
      <c r="B4312" s="3" t="s">
        <v>66341</v>
      </c>
      <c r="C4312" s="3" t="str">
        <f t="shared" si="65"/>
        <v>豕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38650</v>
      </c>
      <c r="G4312" s="3" t="str">
        <f>IFERROR(VLOOKUP(F4312,New_Glyph!E:G,3,0),VLOOKUP(F4312,CID_MAP!A:D,4,0))</f>
        <v>uni8C55-JP</v>
      </c>
    </row>
    <row r="4313" spans="1:7" ht="25.05" customHeight="1" x14ac:dyDescent="0.7">
      <c r="A4313" s="6" t="s">
        <v>69642</v>
      </c>
      <c r="B4313" s="3" t="s">
        <v>66341</v>
      </c>
      <c r="C4313" s="3" t="str">
        <f t="shared" si="65"/>
        <v>豗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38655</v>
      </c>
      <c r="G4313" s="3" t="str">
        <f>IFERROR(VLOOKUP(F4313,New_Glyph!E:G,3,0),VLOOKUP(F4313,CID_MAP!A:D,4,0))</f>
        <v>uni8C57-JP</v>
      </c>
    </row>
    <row r="4314" spans="1:7" ht="25.05" customHeight="1" x14ac:dyDescent="0.7">
      <c r="A4314" s="6" t="s">
        <v>69643</v>
      </c>
      <c r="B4314" s="3" t="s">
        <v>66341</v>
      </c>
      <c r="C4314" s="3" t="str">
        <f t="shared" si="65"/>
        <v>豙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38659</v>
      </c>
      <c r="G4314" s="3" t="str">
        <f>IFERROR(VLOOKUP(F4314,New_Glyph!E:G,3,0),VLOOKUP(F4314,CID_MAP!A:D,4,0))</f>
        <v>uni8C59-JP</v>
      </c>
    </row>
    <row r="4315" spans="1:7" ht="25.05" customHeight="1" x14ac:dyDescent="0.7">
      <c r="A4315" s="6" t="s">
        <v>69644</v>
      </c>
      <c r="B4315" s="3" t="s">
        <v>66341</v>
      </c>
      <c r="C4315" s="3" t="str">
        <f t="shared" si="65"/>
        <v>豚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38661</v>
      </c>
      <c r="G4315" s="3" t="str">
        <f>IFERROR(VLOOKUP(F4315,New_Glyph!E:G,3,0),VLOOKUP(F4315,CID_MAP!A:D,4,0))</f>
        <v>uni8C5A-JP</v>
      </c>
    </row>
    <row r="4316" spans="1:7" ht="25.05" customHeight="1" x14ac:dyDescent="0.7">
      <c r="A4316" s="6" t="s">
        <v>69645</v>
      </c>
      <c r="B4316" s="3" t="s">
        <v>66341</v>
      </c>
      <c r="C4316" s="3" t="str">
        <f t="shared" si="65"/>
        <v>象</v>
      </c>
      <c r="D4316" s="3" t="s">
        <v>65957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38672</v>
      </c>
      <c r="G4316" s="3" t="str">
        <f>IFERROR(VLOOKUP(F4316,New_Glyph!E:G,3,0),VLOOKUP(F4316,CID_MAP!A:D,4,0))</f>
        <v>uni8C61-JP</v>
      </c>
    </row>
    <row r="4317" spans="1:7" ht="25.05" customHeight="1" x14ac:dyDescent="0.7">
      <c r="A4317" s="6" t="s">
        <v>69646</v>
      </c>
      <c r="B4317" s="3" t="s">
        <v>66341</v>
      </c>
      <c r="C4317" s="3" t="str">
        <f t="shared" si="65"/>
        <v>豢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38675</v>
      </c>
      <c r="G4317" s="3" t="str">
        <f>IFERROR(VLOOKUP(F4317,New_Glyph!E:G,3,0),VLOOKUP(F4317,CID_MAP!A:D,4,0))</f>
        <v>uni8C62-JP</v>
      </c>
    </row>
    <row r="4318" spans="1:7" ht="25.05" customHeight="1" x14ac:dyDescent="0.7">
      <c r="A4318" s="6" t="s">
        <v>69647</v>
      </c>
      <c r="B4318" s="3" t="s">
        <v>66341</v>
      </c>
      <c r="C4318" s="3" t="str">
        <f t="shared" si="65"/>
        <v>豦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38683</v>
      </c>
      <c r="G4318" s="3" t="str">
        <f>IFERROR(VLOOKUP(F4318,New_Glyph!E:G,3,0),VLOOKUP(F4318,CID_MAP!A:D,4,0))</f>
        <v>uni8C66-JP</v>
      </c>
    </row>
    <row r="4319" spans="1:7" ht="25.05" customHeight="1" x14ac:dyDescent="0.7">
      <c r="A4319" s="6" t="s">
        <v>69648</v>
      </c>
      <c r="B4319" s="3" t="s">
        <v>66331</v>
      </c>
      <c r="C4319" s="3" t="str">
        <f t="shared" si="65"/>
        <v>豪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38690</v>
      </c>
      <c r="G4319" s="3" t="str">
        <f>IFERROR(VLOOKUP(F4319,New_Glyph!E:G,3,0),VLOOKUP(F4319,CID_MAP!A:D,4,0))</f>
        <v>uni8C6A-JP</v>
      </c>
    </row>
    <row r="4320" spans="1:7" ht="25.05" customHeight="1" x14ac:dyDescent="0.7">
      <c r="A4320" s="6" t="s">
        <v>69648</v>
      </c>
      <c r="B4320" s="3" t="s">
        <v>66328</v>
      </c>
      <c r="C4320" s="3" t="str">
        <f t="shared" si="65"/>
        <v>豪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62720</v>
      </c>
      <c r="G4320" s="3" t="str">
        <f>IFERROR(VLOOKUP(F4320,New_Glyph!E:G,3,0),VLOOKUP(F4320,CID_MAP!A:D,4,0))</f>
        <v>uni8C6AuE0101-JP</v>
      </c>
    </row>
    <row r="4321" spans="1:7" ht="25.05" customHeight="1" x14ac:dyDescent="0.7">
      <c r="A4321" s="6" t="s">
        <v>69649</v>
      </c>
      <c r="B4321" s="3" t="s">
        <v>66341</v>
      </c>
      <c r="C4321" s="3" t="str">
        <f t="shared" si="65"/>
        <v>豫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38692</v>
      </c>
      <c r="G4321" s="3" t="str">
        <f>IFERROR(VLOOKUP(F4321,New_Glyph!E:G,3,0),VLOOKUP(F4321,CID_MAP!A:D,4,0))</f>
        <v>uni8C6B-JP</v>
      </c>
    </row>
    <row r="4322" spans="1:7" ht="25.05" customHeight="1" x14ac:dyDescent="0.7">
      <c r="A4322" s="6" t="s">
        <v>69650</v>
      </c>
      <c r="B4322" s="3" t="s">
        <v>66341</v>
      </c>
      <c r="C4322" s="3" t="str">
        <f t="shared" si="65"/>
        <v>豬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38695</v>
      </c>
      <c r="G4322" s="3" t="str">
        <f>IFERROR(VLOOKUP(F4322,New_Glyph!E:G,3,0),VLOOKUP(F4322,CID_MAP!A:D,4,0))</f>
        <v>uni8C6C-JP</v>
      </c>
    </row>
    <row r="4323" spans="1:7" ht="25.05" customHeight="1" x14ac:dyDescent="0.7">
      <c r="A4323" s="6" t="s">
        <v>69651</v>
      </c>
      <c r="B4323" s="3" t="s">
        <v>66341</v>
      </c>
      <c r="C4323" s="3" t="str">
        <f t="shared" si="65"/>
        <v>豶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38712</v>
      </c>
      <c r="G4323" s="3" t="str">
        <f>IFERROR(VLOOKUP(F4323,New_Glyph!E:G,3,0),VLOOKUP(F4323,CID_MAP!A:D,4,0))</f>
        <v>uni8C76-JP</v>
      </c>
    </row>
    <row r="4324" spans="1:7" ht="25.05" customHeight="1" x14ac:dyDescent="0.7">
      <c r="A4324" s="6" t="s">
        <v>69652</v>
      </c>
      <c r="B4324" s="3" t="s">
        <v>66331</v>
      </c>
      <c r="C4324" s="3" t="str">
        <f t="shared" si="65"/>
        <v>豹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61943</v>
      </c>
      <c r="G4324" s="3" t="str">
        <f>IFERROR(VLOOKUP(F4324,New_Glyph!E:G,3,0),VLOOKUP(F4324,CID_MAP!A:D,4,0))</f>
        <v>uni8C79-JP90-JP</v>
      </c>
    </row>
    <row r="4325" spans="1:7" ht="25.05" customHeight="1" x14ac:dyDescent="0.7">
      <c r="A4325" s="6" t="s">
        <v>69652</v>
      </c>
      <c r="B4325" s="3" t="s">
        <v>66328</v>
      </c>
      <c r="C4325" s="3" t="str">
        <f t="shared" si="65"/>
        <v>豹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38715</v>
      </c>
      <c r="G4325" s="3" t="str">
        <f>IFERROR(VLOOKUP(F4325,New_Glyph!E:G,3,0),VLOOKUP(F4325,CID_MAP!A:D,4,0))</f>
        <v>uni8C79-JP</v>
      </c>
    </row>
    <row r="4326" spans="1:7" ht="25.05" customHeight="1" x14ac:dyDescent="0.7">
      <c r="A4326" s="6" t="s">
        <v>69653</v>
      </c>
      <c r="B4326" s="3" t="s">
        <v>66341</v>
      </c>
      <c r="C4326" s="3" t="str">
        <f t="shared" si="65"/>
        <v>貓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38750</v>
      </c>
      <c r="G4326" s="3" t="str">
        <f>IFERROR(VLOOKUP(F4326,New_Glyph!E:G,3,0),VLOOKUP(F4326,CID_MAP!A:D,4,0))</f>
        <v>uni8C93-JP</v>
      </c>
    </row>
    <row r="4327" spans="1:7" ht="25.05" customHeight="1" x14ac:dyDescent="0.7">
      <c r="A4327" s="6" t="s">
        <v>69654</v>
      </c>
      <c r="B4327" s="3" t="s">
        <v>66341</v>
      </c>
      <c r="C4327" s="3" t="str">
        <f t="shared" si="65"/>
        <v>貘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38762</v>
      </c>
      <c r="G4327" s="3" t="str">
        <f>IFERROR(VLOOKUP(F4327,New_Glyph!E:G,3,0),VLOOKUP(F4327,CID_MAP!A:D,4,0))</f>
        <v>uni8C98-JP</v>
      </c>
    </row>
    <row r="4328" spans="1:7" ht="25.05" customHeight="1" x14ac:dyDescent="0.7">
      <c r="A4328" s="6" t="s">
        <v>69655</v>
      </c>
      <c r="B4328" s="3" t="s">
        <v>66331</v>
      </c>
      <c r="C4328" s="3" t="str">
        <f t="shared" si="65"/>
        <v>貛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62721</v>
      </c>
      <c r="G4328" s="3" t="str">
        <f>IFERROR(VLOOKUP(F4328,New_Glyph!E:G,3,0),VLOOKUP(F4328,CID_MAP!A:D,4,0))</f>
        <v>uni8C9BuE0101-JP</v>
      </c>
    </row>
    <row r="4329" spans="1:7" ht="25.05" customHeight="1" x14ac:dyDescent="0.7">
      <c r="A4329" s="6" t="s">
        <v>69655</v>
      </c>
      <c r="B4329" s="3" t="s">
        <v>66328</v>
      </c>
      <c r="C4329" s="3" t="str">
        <f t="shared" si="65"/>
        <v>貛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38768</v>
      </c>
      <c r="G4329" s="3" t="str">
        <f>IFERROR(VLOOKUP(F4329,New_Glyph!E:G,3,0),VLOOKUP(F4329,CID_MAP!A:D,4,0))</f>
        <v>uni8C9B-JP</v>
      </c>
    </row>
    <row r="4330" spans="1:7" ht="25.05" customHeight="1" x14ac:dyDescent="0.7">
      <c r="A4330" s="6" t="s">
        <v>69656</v>
      </c>
      <c r="B4330" s="3" t="s">
        <v>66328</v>
      </c>
      <c r="C4330" s="3" t="str">
        <f t="shared" si="65"/>
        <v>負</v>
      </c>
      <c r="D4330" s="3" t="s">
        <v>65957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38777</v>
      </c>
      <c r="G4330" s="3" t="str">
        <f>IFERROR(VLOOKUP(F4330,New_Glyph!E:G,3,0),VLOOKUP(F4330,CID_MAP!A:D,4,0))</f>
        <v>uni8CA0-JP</v>
      </c>
    </row>
    <row r="4331" spans="1:7" ht="25.05" customHeight="1" x14ac:dyDescent="0.7">
      <c r="A4331" s="6" t="s">
        <v>69656</v>
      </c>
      <c r="B4331" s="3" t="s">
        <v>66329</v>
      </c>
      <c r="C4331" s="3" t="str">
        <f t="shared" si="65"/>
        <v>負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62723</v>
      </c>
      <c r="G4331" s="3" t="str">
        <f>IFERROR(VLOOKUP(F4331,New_Glyph!E:G,3,0),VLOOKUP(F4331,CID_MAP!A:D,4,0))</f>
        <v>uni8CA0uE0102-JP</v>
      </c>
    </row>
    <row r="4332" spans="1:7" ht="25.05" customHeight="1" x14ac:dyDescent="0.7">
      <c r="A4332" s="6" t="s">
        <v>69656</v>
      </c>
      <c r="B4332" s="3" t="s">
        <v>66327</v>
      </c>
      <c r="C4332" s="3" t="str">
        <f t="shared" si="65"/>
        <v>負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62722</v>
      </c>
      <c r="G4332" s="3" t="str">
        <f>IFERROR(VLOOKUP(F4332,New_Glyph!E:G,3,0),VLOOKUP(F4332,CID_MAP!A:D,4,0))</f>
        <v>uni8CA0uE0101-JP</v>
      </c>
    </row>
    <row r="4333" spans="1:7" ht="25.05" customHeight="1" x14ac:dyDescent="0.7">
      <c r="A4333" s="6" t="s">
        <v>69657</v>
      </c>
      <c r="B4333" s="3" t="s">
        <v>66341</v>
      </c>
      <c r="C4333" s="3" t="str">
        <f t="shared" si="65"/>
        <v>財</v>
      </c>
      <c r="D4333" s="3" t="s">
        <v>66339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38778</v>
      </c>
      <c r="G4333" s="3" t="str">
        <f>IFERROR(VLOOKUP(F4333,New_Glyph!E:G,3,0),VLOOKUP(F4333,CID_MAP!A:D,4,0))</f>
        <v>uni8CA1-JP</v>
      </c>
    </row>
    <row r="4334" spans="1:7" ht="25.05" customHeight="1" x14ac:dyDescent="0.7">
      <c r="A4334" s="6" t="s">
        <v>69658</v>
      </c>
      <c r="B4334" s="3" t="s">
        <v>66331</v>
      </c>
      <c r="C4334" s="3" t="str">
        <f t="shared" si="65"/>
        <v>貧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38786</v>
      </c>
      <c r="G4334" s="3" t="str">
        <f>IFERROR(VLOOKUP(F4334,New_Glyph!E:G,3,0),VLOOKUP(F4334,CID_MAP!A:D,4,0))</f>
        <v>uni8CA7-JP</v>
      </c>
    </row>
    <row r="4335" spans="1:7" ht="25.05" customHeight="1" x14ac:dyDescent="0.7">
      <c r="A4335" s="6" t="s">
        <v>69658</v>
      </c>
      <c r="B4335" s="3" t="s">
        <v>66328</v>
      </c>
      <c r="C4335" s="3" t="str">
        <f t="shared" ref="C4335:C4398" si="66">_xlfn.UNICHAR(HEX2DEC(A4335))</f>
        <v>貧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62724</v>
      </c>
      <c r="G4335" s="3" t="str">
        <f>IFERROR(VLOOKUP(F4335,New_Glyph!E:G,3,0),VLOOKUP(F4335,CID_MAP!A:D,4,0))</f>
        <v>uni8CA7uE0101-JP</v>
      </c>
    </row>
    <row r="4336" spans="1:7" ht="25.05" customHeight="1" x14ac:dyDescent="0.7">
      <c r="A4336" s="6" t="s">
        <v>69659</v>
      </c>
      <c r="B4336" s="3" t="s">
        <v>66331</v>
      </c>
      <c r="C4336" s="3" t="str">
        <f t="shared" si="66"/>
        <v>貨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38789</v>
      </c>
      <c r="G4336" s="3" t="str">
        <f>IFERROR(VLOOKUP(F4336,New_Glyph!E:G,3,0),VLOOKUP(F4336,CID_MAP!A:D,4,0))</f>
        <v>uni8CA8-JP</v>
      </c>
    </row>
    <row r="4337" spans="1:7" ht="25.05" customHeight="1" x14ac:dyDescent="0.7">
      <c r="A4337" s="6" t="s">
        <v>69659</v>
      </c>
      <c r="B4337" s="3" t="s">
        <v>66328</v>
      </c>
      <c r="C4337" s="3" t="str">
        <f t="shared" si="66"/>
        <v>貨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62725</v>
      </c>
      <c r="G4337" s="3" t="str">
        <f>IFERROR(VLOOKUP(F4337,New_Glyph!E:G,3,0),VLOOKUP(F4337,CID_MAP!A:D,4,0))</f>
        <v>uni8CA8uE0101-JP</v>
      </c>
    </row>
    <row r="4338" spans="1:7" ht="25.05" customHeight="1" x14ac:dyDescent="0.7">
      <c r="A4338" s="6" t="s">
        <v>69660</v>
      </c>
      <c r="B4338" s="3" t="s">
        <v>66331</v>
      </c>
      <c r="C4338" s="3" t="str">
        <f t="shared" si="66"/>
        <v>貫</v>
      </c>
      <c r="D4338" s="3" t="s">
        <v>65957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38795</v>
      </c>
      <c r="G4338" s="3" t="str">
        <f>IFERROR(VLOOKUP(F4338,New_Glyph!E:G,3,0),VLOOKUP(F4338,CID_MAP!A:D,4,0))</f>
        <v>uni8CAB-JP</v>
      </c>
    </row>
    <row r="4339" spans="1:7" ht="25.05" customHeight="1" x14ac:dyDescent="0.7">
      <c r="A4339" s="6" t="s">
        <v>69660</v>
      </c>
      <c r="B4339" s="3" t="s">
        <v>66329</v>
      </c>
      <c r="C4339" s="3" t="str">
        <f t="shared" si="66"/>
        <v>貫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62726</v>
      </c>
      <c r="G4339" s="3" t="str">
        <f>IFERROR(VLOOKUP(F4339,New_Glyph!E:G,3,0),VLOOKUP(F4339,CID_MAP!A:D,4,0))</f>
        <v>uni8CABuE0101-JP</v>
      </c>
    </row>
    <row r="4340" spans="1:7" ht="25.05" customHeight="1" x14ac:dyDescent="0.7">
      <c r="A4340" s="6" t="s">
        <v>69661</v>
      </c>
      <c r="B4340" s="3" t="s">
        <v>66341</v>
      </c>
      <c r="C4340" s="3" t="str">
        <f t="shared" si="66"/>
        <v>貿</v>
      </c>
      <c r="D4340" s="3" t="s">
        <v>65957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38822</v>
      </c>
      <c r="G4340" s="3" t="str">
        <f>IFERROR(VLOOKUP(F4340,New_Glyph!E:G,3,0),VLOOKUP(F4340,CID_MAP!A:D,4,0))</f>
        <v>uni8CBF-JP</v>
      </c>
    </row>
    <row r="4341" spans="1:7" ht="25.05" customHeight="1" x14ac:dyDescent="0.7">
      <c r="A4341" s="6" t="s">
        <v>69662</v>
      </c>
      <c r="B4341" s="3" t="s">
        <v>66341</v>
      </c>
      <c r="C4341" s="3" t="str">
        <f t="shared" si="66"/>
        <v>賁</v>
      </c>
      <c r="D4341" s="3" t="s">
        <v>65957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38825</v>
      </c>
      <c r="G4341" s="3" t="str">
        <f>IFERROR(VLOOKUP(F4341,New_Glyph!E:G,3,0),VLOOKUP(F4341,CID_MAP!A:D,4,0))</f>
        <v>uni8CC1-JP</v>
      </c>
    </row>
    <row r="4342" spans="1:7" ht="25.05" customHeight="1" x14ac:dyDescent="0.7">
      <c r="A4342" s="6" t="s">
        <v>69663</v>
      </c>
      <c r="B4342" s="3" t="s">
        <v>66341</v>
      </c>
      <c r="C4342" s="3" t="str">
        <f t="shared" si="66"/>
        <v>賅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38831</v>
      </c>
      <c r="G4342" s="3" t="str">
        <f>IFERROR(VLOOKUP(F4342,New_Glyph!E:G,3,0),VLOOKUP(F4342,CID_MAP!A:D,4,0))</f>
        <v>uni8CC5-JP</v>
      </c>
    </row>
    <row r="4343" spans="1:7" ht="25.05" customHeight="1" x14ac:dyDescent="0.7">
      <c r="A4343" s="6" t="s">
        <v>69664</v>
      </c>
      <c r="B4343" s="3" t="s">
        <v>66341</v>
      </c>
      <c r="C4343" s="3" t="str">
        <f t="shared" si="66"/>
        <v>賆</v>
      </c>
      <c r="D4343" s="3" t="s">
        <v>66339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38833</v>
      </c>
      <c r="G4343" s="3" t="str">
        <f>IFERROR(VLOOKUP(F4343,New_Glyph!E:G,3,0),VLOOKUP(F4343,CID_MAP!A:D,4,0))</f>
        <v>uni8CC6-JP</v>
      </c>
    </row>
    <row r="4344" spans="1:7" ht="25.05" customHeight="1" x14ac:dyDescent="0.7">
      <c r="A4344" s="6" t="s">
        <v>69665</v>
      </c>
      <c r="B4344" s="3" t="s">
        <v>66328</v>
      </c>
      <c r="C4344" s="3" t="str">
        <f t="shared" si="66"/>
        <v>資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38835</v>
      </c>
      <c r="G4344" s="3" t="str">
        <f>IFERROR(VLOOKUP(F4344,New_Glyph!E:G,3,0),VLOOKUP(F4344,CID_MAP!A:D,4,0))</f>
        <v>uni8CC7-JP</v>
      </c>
    </row>
    <row r="4345" spans="1:7" ht="25.05" customHeight="1" x14ac:dyDescent="0.7">
      <c r="A4345" s="6" t="s">
        <v>69665</v>
      </c>
      <c r="B4345" s="3" t="s">
        <v>66329</v>
      </c>
      <c r="C4345" s="3" t="str">
        <f t="shared" si="66"/>
        <v>資</v>
      </c>
      <c r="D4345" s="3" t="s">
        <v>65957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62727</v>
      </c>
      <c r="G4345" s="3" t="str">
        <f>IFERROR(VLOOKUP(F4345,New_Glyph!E:G,3,0),VLOOKUP(F4345,CID_MAP!A:D,4,0))</f>
        <v>uni8CC7uE0101-JP</v>
      </c>
    </row>
    <row r="4346" spans="1:7" ht="25.05" customHeight="1" x14ac:dyDescent="0.7">
      <c r="A4346" s="6" t="s">
        <v>69666</v>
      </c>
      <c r="B4346" s="3" t="s">
        <v>66328</v>
      </c>
      <c r="C4346" s="3" t="str">
        <f t="shared" si="66"/>
        <v>賊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38840</v>
      </c>
      <c r="G4346" s="3" t="str">
        <f>IFERROR(VLOOKUP(F4346,New_Glyph!E:G,3,0),VLOOKUP(F4346,CID_MAP!A:D,4,0))</f>
        <v>uni8CCA-JP</v>
      </c>
    </row>
    <row r="4347" spans="1:7" ht="25.05" customHeight="1" x14ac:dyDescent="0.7">
      <c r="A4347" s="6" t="s">
        <v>69666</v>
      </c>
      <c r="B4347" s="3" t="s">
        <v>66329</v>
      </c>
      <c r="C4347" s="3" t="str">
        <f t="shared" si="66"/>
        <v>賊</v>
      </c>
      <c r="D4347" s="3" t="s">
        <v>65957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62729</v>
      </c>
      <c r="G4347" s="3" t="str">
        <f>IFERROR(VLOOKUP(F4347,New_Glyph!E:G,3,0),VLOOKUP(F4347,CID_MAP!A:D,4,0))</f>
        <v>uni8CCAuE0101-JP</v>
      </c>
    </row>
    <row r="4348" spans="1:7" ht="25.05" customHeight="1" x14ac:dyDescent="0.7">
      <c r="A4348" s="6" t="s">
        <v>69667</v>
      </c>
      <c r="B4348" s="3" t="s">
        <v>66341</v>
      </c>
      <c r="C4348" s="3" t="str">
        <f t="shared" si="66"/>
        <v>賋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38841</v>
      </c>
      <c r="G4348" s="3" t="str">
        <f>IFERROR(VLOOKUP(F4348,New_Glyph!E:G,3,0),VLOOKUP(F4348,CID_MAP!A:D,4,0))</f>
        <v>uni8CCB-JP</v>
      </c>
    </row>
    <row r="4349" spans="1:7" ht="25.05" customHeight="1" x14ac:dyDescent="0.7">
      <c r="A4349" s="6" t="s">
        <v>69667</v>
      </c>
      <c r="B4349" s="3" t="s">
        <v>66331</v>
      </c>
      <c r="C4349" s="3" t="str">
        <f t="shared" si="66"/>
        <v>賋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38841</v>
      </c>
      <c r="G4349" s="3" t="str">
        <f>IFERROR(VLOOKUP(F4349,New_Glyph!E:G,3,0),VLOOKUP(F4349,CID_MAP!A:D,4,0))</f>
        <v>uni8CCB-JP</v>
      </c>
    </row>
    <row r="4350" spans="1:7" ht="25.05" customHeight="1" x14ac:dyDescent="0.7">
      <c r="A4350" s="6" t="s">
        <v>69668</v>
      </c>
      <c r="B4350" s="3" t="s">
        <v>66331</v>
      </c>
      <c r="C4350" s="3" t="str">
        <f t="shared" si="66"/>
        <v>賓</v>
      </c>
      <c r="D4350" s="3" t="s">
        <v>65957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38854</v>
      </c>
      <c r="G4350" s="3" t="str">
        <f>IFERROR(VLOOKUP(F4350,New_Glyph!E:G,3,0),VLOOKUP(F4350,CID_MAP!A:D,4,0))</f>
        <v>uni8CD3-JP</v>
      </c>
    </row>
    <row r="4351" spans="1:7" ht="25.05" customHeight="1" x14ac:dyDescent="0.7">
      <c r="A4351" s="6" t="s">
        <v>69668</v>
      </c>
      <c r="B4351" s="3" t="s">
        <v>66328</v>
      </c>
      <c r="C4351" s="3" t="str">
        <f t="shared" si="66"/>
        <v>賓</v>
      </c>
      <c r="D4351" s="3" t="s">
        <v>65957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58891</v>
      </c>
      <c r="G4351" s="3" t="str">
        <f>IFERROR(VLOOKUP(F4351,New_Glyph!E:G,3,0),VLOOKUP(F4351,CID_MAP!A:D,4,0))</f>
        <v>uniFA64-JP</v>
      </c>
    </row>
    <row r="4352" spans="1:7" ht="25.05" customHeight="1" x14ac:dyDescent="0.7">
      <c r="A4352" s="6" t="s">
        <v>69669</v>
      </c>
      <c r="B4352" s="3" t="s">
        <v>66331</v>
      </c>
      <c r="C4352" s="3" t="str">
        <f t="shared" si="66"/>
        <v>賭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61944</v>
      </c>
      <c r="G4352" s="3" t="str">
        <f>IFERROR(VLOOKUP(F4352,New_Glyph!E:G,3,0),VLOOKUP(F4352,CID_MAP!A:D,4,0))</f>
        <v>uni8CED-JP90-JP</v>
      </c>
    </row>
    <row r="4353" spans="1:7" ht="25.05" customHeight="1" x14ac:dyDescent="0.7">
      <c r="A4353" s="6" t="s">
        <v>69669</v>
      </c>
      <c r="B4353" s="3" t="s">
        <v>66328</v>
      </c>
      <c r="C4353" s="3" t="str">
        <f t="shared" si="66"/>
        <v>賭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38895</v>
      </c>
      <c r="G4353" s="3" t="str">
        <f>IFERROR(VLOOKUP(F4353,New_Glyph!E:G,3,0),VLOOKUP(F4353,CID_MAP!A:D,4,0))</f>
        <v>uni8CED-JP</v>
      </c>
    </row>
    <row r="4354" spans="1:7" ht="25.05" customHeight="1" x14ac:dyDescent="0.7">
      <c r="A4354" s="6" t="s">
        <v>69670</v>
      </c>
      <c r="B4354" s="3" t="s">
        <v>66341</v>
      </c>
      <c r="C4354" s="3" t="str">
        <f t="shared" si="66"/>
        <v>賲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38901</v>
      </c>
      <c r="G4354" s="3" t="str">
        <f>IFERROR(VLOOKUP(F4354,New_Glyph!E:G,3,0),VLOOKUP(F4354,CID_MAP!A:D,4,0))</f>
        <v>uni8CF2-JP</v>
      </c>
    </row>
    <row r="4355" spans="1:7" ht="25.05" customHeight="1" x14ac:dyDescent="0.7">
      <c r="A4355" s="6" t="s">
        <v>69671</v>
      </c>
      <c r="B4355" s="3" t="s">
        <v>66341</v>
      </c>
      <c r="C4355" s="3" t="str">
        <f t="shared" si="66"/>
        <v>賺</v>
      </c>
      <c r="D4355" s="3" t="s">
        <v>65957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38914</v>
      </c>
      <c r="G4355" s="3" t="str">
        <f>IFERROR(VLOOKUP(F4355,New_Glyph!E:G,3,0),VLOOKUP(F4355,CID_MAP!A:D,4,0))</f>
        <v>uni8CFA-JP</v>
      </c>
    </row>
    <row r="4356" spans="1:7" ht="25.05" customHeight="1" x14ac:dyDescent="0.7">
      <c r="A4356" s="6" t="s">
        <v>69672</v>
      </c>
      <c r="B4356" s="3" t="s">
        <v>66341</v>
      </c>
      <c r="C4356" s="3" t="str">
        <f t="shared" si="66"/>
        <v>賻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38916</v>
      </c>
      <c r="G4356" s="3" t="str">
        <f>IFERROR(VLOOKUP(F4356,New_Glyph!E:G,3,0),VLOOKUP(F4356,CID_MAP!A:D,4,0))</f>
        <v>uni8CFB-JP</v>
      </c>
    </row>
    <row r="4357" spans="1:7" ht="25.05" customHeight="1" x14ac:dyDescent="0.7">
      <c r="A4357" s="6" t="s">
        <v>69673</v>
      </c>
      <c r="B4357" s="3" t="s">
        <v>66328</v>
      </c>
      <c r="C4357" s="3" t="str">
        <f t="shared" si="66"/>
        <v>購</v>
      </c>
      <c r="D4357" s="3" t="s">
        <v>65957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38918</v>
      </c>
      <c r="G4357" s="3" t="str">
        <f>IFERROR(VLOOKUP(F4357,New_Glyph!E:G,3,0),VLOOKUP(F4357,CID_MAP!A:D,4,0))</f>
        <v>uni8CFC-JP</v>
      </c>
    </row>
    <row r="4358" spans="1:7" ht="25.05" customHeight="1" x14ac:dyDescent="0.7">
      <c r="A4358" s="6" t="s">
        <v>69673</v>
      </c>
      <c r="B4358" s="3" t="s">
        <v>66329</v>
      </c>
      <c r="C4358" s="3" t="str">
        <f t="shared" si="66"/>
        <v>購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62732</v>
      </c>
      <c r="G4358" s="3" t="str">
        <f>IFERROR(VLOOKUP(F4358,New_Glyph!E:G,3,0),VLOOKUP(F4358,CID_MAP!A:D,4,0))</f>
        <v>uni8CFCuE0102-JP</v>
      </c>
    </row>
    <row r="4359" spans="1:7" ht="25.05" customHeight="1" x14ac:dyDescent="0.7">
      <c r="A4359" s="6" t="s">
        <v>69673</v>
      </c>
      <c r="B4359" s="3" t="s">
        <v>66327</v>
      </c>
      <c r="C4359" s="3" t="str">
        <f t="shared" si="66"/>
        <v>購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62731</v>
      </c>
      <c r="G4359" s="3" t="str">
        <f>IFERROR(VLOOKUP(F4359,New_Glyph!E:G,3,0),VLOOKUP(F4359,CID_MAP!A:D,4,0))</f>
        <v>uni8CFCuE0101-JP</v>
      </c>
    </row>
    <row r="4360" spans="1:7" ht="25.05" customHeight="1" x14ac:dyDescent="0.7">
      <c r="A4360" s="6" t="s">
        <v>69674</v>
      </c>
      <c r="B4360" s="3" t="s">
        <v>66341</v>
      </c>
      <c r="C4360" s="3" t="str">
        <f t="shared" si="66"/>
        <v>賾</v>
      </c>
      <c r="D4360" s="3" t="s">
        <v>66339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38921</v>
      </c>
      <c r="G4360" s="3" t="str">
        <f>IFERROR(VLOOKUP(F4360,New_Glyph!E:G,3,0),VLOOKUP(F4360,CID_MAP!A:D,4,0))</f>
        <v>uni8CFE-JP</v>
      </c>
    </row>
    <row r="4361" spans="1:7" ht="25.05" customHeight="1" x14ac:dyDescent="0.7">
      <c r="A4361" s="6" t="s">
        <v>69675</v>
      </c>
      <c r="B4361" s="3" t="s">
        <v>66331</v>
      </c>
      <c r="C4361" s="3" t="str">
        <f t="shared" si="66"/>
        <v>贅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38932</v>
      </c>
      <c r="G4361" s="3" t="str">
        <f>IFERROR(VLOOKUP(F4361,New_Glyph!E:G,3,0),VLOOKUP(F4361,CID_MAP!A:D,4,0))</f>
        <v>uni8D05-JP</v>
      </c>
    </row>
    <row r="4362" spans="1:7" ht="25.05" customHeight="1" x14ac:dyDescent="0.7">
      <c r="A4362" s="6" t="s">
        <v>69675</v>
      </c>
      <c r="B4362" s="3" t="s">
        <v>66328</v>
      </c>
      <c r="C4362" s="3" t="str">
        <f t="shared" si="66"/>
        <v>贅</v>
      </c>
      <c r="D4362" s="3" t="s">
        <v>65957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62733</v>
      </c>
      <c r="G4362" s="3" t="str">
        <f>IFERROR(VLOOKUP(F4362,New_Glyph!E:G,3,0),VLOOKUP(F4362,CID_MAP!A:D,4,0))</f>
        <v>uni8D05uE0101-JP</v>
      </c>
    </row>
    <row r="4363" spans="1:7" ht="25.05" customHeight="1" x14ac:dyDescent="0.7">
      <c r="A4363" s="6" t="s">
        <v>69676</v>
      </c>
      <c r="B4363" s="3" t="s">
        <v>66331</v>
      </c>
      <c r="C4363" s="3" t="str">
        <f t="shared" si="66"/>
        <v>贈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38938</v>
      </c>
      <c r="G4363" s="3" t="str">
        <f>IFERROR(VLOOKUP(F4363,New_Glyph!E:G,3,0),VLOOKUP(F4363,CID_MAP!A:D,4,0))</f>
        <v>uni8D08-JP</v>
      </c>
    </row>
    <row r="4364" spans="1:7" ht="25.05" customHeight="1" x14ac:dyDescent="0.7">
      <c r="A4364" s="6" t="s">
        <v>69676</v>
      </c>
      <c r="B4364" s="3" t="s">
        <v>66328</v>
      </c>
      <c r="C4364" s="3" t="str">
        <f t="shared" si="66"/>
        <v>贈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58892</v>
      </c>
      <c r="G4364" s="3" t="str">
        <f>IFERROR(VLOOKUP(F4364,New_Glyph!E:G,3,0),VLOOKUP(F4364,CID_MAP!A:D,4,0))</f>
        <v>uniFA65-JP</v>
      </c>
    </row>
    <row r="4365" spans="1:7" ht="25.05" customHeight="1" x14ac:dyDescent="0.7">
      <c r="A4365" s="6" t="s">
        <v>69676</v>
      </c>
      <c r="B4365" s="3" t="s">
        <v>66335</v>
      </c>
      <c r="C4365" s="3" t="str">
        <f t="shared" si="66"/>
        <v>贈</v>
      </c>
      <c r="D4365" s="3" t="s">
        <v>66336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38939</v>
      </c>
      <c r="G4365" s="3" t="str">
        <f>IFERROR(VLOOKUP(F4365,New_Glyph!E:G,3,0),VLOOKUP(F4365,CID_MAP!A:D,4,0))</f>
        <v>uni8D08-CN</v>
      </c>
    </row>
    <row r="4366" spans="1:7" ht="25.05" customHeight="1" x14ac:dyDescent="0.7">
      <c r="A4366" s="6" t="s">
        <v>69677</v>
      </c>
      <c r="B4366" s="3" t="s">
        <v>66341</v>
      </c>
      <c r="C4366" s="3" t="str">
        <f t="shared" si="66"/>
        <v>贊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38943</v>
      </c>
      <c r="G4366" s="3" t="str">
        <f>IFERROR(VLOOKUP(F4366,New_Glyph!E:G,3,0),VLOOKUP(F4366,CID_MAP!A:D,4,0))</f>
        <v>uni8D0A-JP</v>
      </c>
    </row>
    <row r="4367" spans="1:7" ht="25.05" customHeight="1" x14ac:dyDescent="0.7">
      <c r="A4367" s="6" t="s">
        <v>69678</v>
      </c>
      <c r="B4367" s="3" t="s">
        <v>66341</v>
      </c>
      <c r="C4367" s="3" t="str">
        <f t="shared" si="66"/>
        <v>贎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38952</v>
      </c>
      <c r="G4367" s="3" t="str">
        <f>IFERROR(VLOOKUP(F4367,New_Glyph!E:G,3,0),VLOOKUP(F4367,CID_MAP!A:D,4,0))</f>
        <v>uni8D0E-JP</v>
      </c>
    </row>
    <row r="4368" spans="1:7" ht="25.05" customHeight="1" x14ac:dyDescent="0.7">
      <c r="A4368" s="6" t="s">
        <v>69679</v>
      </c>
      <c r="B4368" s="3" t="s">
        <v>66331</v>
      </c>
      <c r="C4368" s="3" t="str">
        <f t="shared" si="66"/>
        <v>贏</v>
      </c>
      <c r="D4368" s="3" t="s">
        <v>65957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38953</v>
      </c>
      <c r="G4368" s="3" t="str">
        <f>IFERROR(VLOOKUP(F4368,New_Glyph!E:G,3,0),VLOOKUP(F4368,CID_MAP!A:D,4,0))</f>
        <v>uni8D0F-JP</v>
      </c>
    </row>
    <row r="4369" spans="1:7" ht="25.05" customHeight="1" x14ac:dyDescent="0.7">
      <c r="A4369" s="6" t="s">
        <v>69679</v>
      </c>
      <c r="B4369" s="3" t="s">
        <v>66327</v>
      </c>
      <c r="C4369" s="3" t="str">
        <f t="shared" si="66"/>
        <v>贏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62734</v>
      </c>
      <c r="G4369" s="3" t="str">
        <f>IFERROR(VLOOKUP(F4369,New_Glyph!E:G,3,0),VLOOKUP(F4369,CID_MAP!A:D,4,0))</f>
        <v>uni8D0FuE0101-JP</v>
      </c>
    </row>
    <row r="4370" spans="1:7" ht="25.05" customHeight="1" x14ac:dyDescent="0.7">
      <c r="A4370" s="6" t="s">
        <v>69680</v>
      </c>
      <c r="B4370" s="3" t="s">
        <v>66341</v>
      </c>
      <c r="C4370" s="3" t="str">
        <f t="shared" si="66"/>
        <v>贐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38957</v>
      </c>
      <c r="G4370" s="3" t="str">
        <f>IFERROR(VLOOKUP(F4370,New_Glyph!E:G,3,0),VLOOKUP(F4370,CID_MAP!A:D,4,0))</f>
        <v>uni8D10-JP</v>
      </c>
    </row>
    <row r="4371" spans="1:7" ht="25.05" customHeight="1" x14ac:dyDescent="0.7">
      <c r="A4371" s="6" t="s">
        <v>69681</v>
      </c>
      <c r="B4371" s="3" t="s">
        <v>66341</v>
      </c>
      <c r="C4371" s="3" t="str">
        <f t="shared" si="66"/>
        <v>贓</v>
      </c>
      <c r="D4371" s="3" t="s">
        <v>65957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38961</v>
      </c>
      <c r="G4371" s="3" t="str">
        <f>IFERROR(VLOOKUP(F4371,New_Glyph!E:G,3,0),VLOOKUP(F4371,CID_MAP!A:D,4,0))</f>
        <v>uni8D13-JP</v>
      </c>
    </row>
    <row r="4372" spans="1:7" ht="25.05" customHeight="1" x14ac:dyDescent="0.7">
      <c r="A4372" s="6" t="s">
        <v>69682</v>
      </c>
      <c r="B4372" s="3" t="s">
        <v>66341</v>
      </c>
      <c r="C4372" s="3" t="str">
        <f t="shared" si="66"/>
        <v>贛</v>
      </c>
      <c r="D4372" s="3" t="s">
        <v>65957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38974</v>
      </c>
      <c r="G4372" s="3" t="str">
        <f>IFERROR(VLOOKUP(F4372,New_Glyph!E:G,3,0),VLOOKUP(F4372,CID_MAP!A:D,4,0))</f>
        <v>uni8D1B-JP</v>
      </c>
    </row>
    <row r="4373" spans="1:7" ht="25.05" customHeight="1" x14ac:dyDescent="0.7">
      <c r="A4373" s="6" t="s">
        <v>69683</v>
      </c>
      <c r="B4373" s="3" t="s">
        <v>66341</v>
      </c>
      <c r="C4373" s="3" t="str">
        <f t="shared" si="66"/>
        <v>贜</v>
      </c>
      <c r="D4373" s="3" t="s">
        <v>65957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38976</v>
      </c>
      <c r="G4373" s="3" t="str">
        <f>IFERROR(VLOOKUP(F4373,New_Glyph!E:G,3,0),VLOOKUP(F4373,CID_MAP!A:D,4,0))</f>
        <v>uni8D1C-JP</v>
      </c>
    </row>
    <row r="4374" spans="1:7" ht="25.05" customHeight="1" x14ac:dyDescent="0.7">
      <c r="A4374" s="6" t="s">
        <v>69684</v>
      </c>
      <c r="B4374" s="3" t="s">
        <v>66341</v>
      </c>
      <c r="C4374" s="3" t="str">
        <f t="shared" si="66"/>
        <v>赫</v>
      </c>
      <c r="D4374" s="3" t="s">
        <v>66339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39064</v>
      </c>
      <c r="G4374" s="3" t="str">
        <f>IFERROR(VLOOKUP(F4374,New_Glyph!E:G,3,0),VLOOKUP(F4374,CID_MAP!A:D,4,0))</f>
        <v>uni8D6B-JP</v>
      </c>
    </row>
    <row r="4375" spans="1:7" ht="25.05" customHeight="1" x14ac:dyDescent="0.7">
      <c r="A4375" s="6" t="s">
        <v>69685</v>
      </c>
      <c r="B4375" s="3" t="s">
        <v>66341</v>
      </c>
      <c r="C4375" s="3" t="str">
        <f t="shared" si="66"/>
        <v>赭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39068</v>
      </c>
      <c r="G4375" s="3" t="str">
        <f>IFERROR(VLOOKUP(F4375,New_Glyph!E:G,3,0),VLOOKUP(F4375,CID_MAP!A:D,4,0))</f>
        <v>uni8D6D-JP</v>
      </c>
    </row>
    <row r="4376" spans="1:7" ht="25.05" customHeight="1" x14ac:dyDescent="0.7">
      <c r="A4376" s="6" t="s">
        <v>69686</v>
      </c>
      <c r="B4376" s="3" t="s">
        <v>66331</v>
      </c>
      <c r="C4376" s="3" t="str">
        <f t="shared" si="66"/>
        <v>赳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39080</v>
      </c>
      <c r="G4376" s="3" t="str">
        <f>IFERROR(VLOOKUP(F4376,New_Glyph!E:G,3,0),VLOOKUP(F4376,CID_MAP!A:D,4,0))</f>
        <v>uni8D73-JP</v>
      </c>
    </row>
    <row r="4377" spans="1:7" ht="25.05" customHeight="1" x14ac:dyDescent="0.7">
      <c r="A4377" s="6" t="s">
        <v>69686</v>
      </c>
      <c r="B4377" s="3" t="s">
        <v>66329</v>
      </c>
      <c r="C4377" s="3" t="str">
        <f t="shared" si="66"/>
        <v>赳</v>
      </c>
      <c r="D4377" s="3" t="s">
        <v>65957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62736</v>
      </c>
      <c r="G4377" s="3" t="str">
        <f>IFERROR(VLOOKUP(F4377,New_Glyph!E:G,3,0),VLOOKUP(F4377,CID_MAP!A:D,4,0))</f>
        <v>uni8D73uE0101-JP</v>
      </c>
    </row>
    <row r="4378" spans="1:7" ht="25.05" customHeight="1" x14ac:dyDescent="0.7">
      <c r="A4378" s="6" t="s">
        <v>69687</v>
      </c>
      <c r="B4378" s="3" t="s">
        <v>66331</v>
      </c>
      <c r="C4378" s="3" t="str">
        <f t="shared" si="66"/>
        <v>起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39086</v>
      </c>
      <c r="G4378" s="3" t="str">
        <f>IFERROR(VLOOKUP(F4378,New_Glyph!E:G,3,0),VLOOKUP(F4378,CID_MAP!A:D,4,0))</f>
        <v>uni8D77-JP</v>
      </c>
    </row>
    <row r="4379" spans="1:7" ht="25.05" customHeight="1" x14ac:dyDescent="0.7">
      <c r="A4379" s="6" t="s">
        <v>69687</v>
      </c>
      <c r="B4379" s="3" t="s">
        <v>66328</v>
      </c>
      <c r="C4379" s="3" t="str">
        <f t="shared" si="66"/>
        <v>起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62737</v>
      </c>
      <c r="G4379" s="3" t="str">
        <f>IFERROR(VLOOKUP(F4379,New_Glyph!E:G,3,0),VLOOKUP(F4379,CID_MAP!A:D,4,0))</f>
        <v>uni8D77uE0101-JP</v>
      </c>
    </row>
    <row r="4380" spans="1:7" ht="25.05" customHeight="1" x14ac:dyDescent="0.7">
      <c r="A4380" s="6" t="s">
        <v>69688</v>
      </c>
      <c r="B4380" s="3" t="s">
        <v>66341</v>
      </c>
      <c r="C4380" s="3" t="str">
        <f t="shared" si="66"/>
        <v>趂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39103</v>
      </c>
      <c r="G4380" s="3" t="str">
        <f>IFERROR(VLOOKUP(F4380,New_Glyph!E:G,3,0),VLOOKUP(F4380,CID_MAP!A:D,4,0))</f>
        <v>uni8D82-JP</v>
      </c>
    </row>
    <row r="4381" spans="1:7" ht="25.05" customHeight="1" x14ac:dyDescent="0.7">
      <c r="A4381" s="6" t="s">
        <v>69689</v>
      </c>
      <c r="B4381" s="3" t="s">
        <v>66331</v>
      </c>
      <c r="C4381" s="3" t="str">
        <f t="shared" si="66"/>
        <v>趙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39138</v>
      </c>
      <c r="G4381" s="3" t="str">
        <f>IFERROR(VLOOKUP(F4381,New_Glyph!E:G,3,0),VLOOKUP(F4381,CID_MAP!A:D,4,0))</f>
        <v>uni8D99-JP</v>
      </c>
    </row>
    <row r="4382" spans="1:7" ht="25.05" customHeight="1" x14ac:dyDescent="0.7">
      <c r="A4382" s="6" t="s">
        <v>69689</v>
      </c>
      <c r="B4382" s="3" t="s">
        <v>66328</v>
      </c>
      <c r="C4382" s="3" t="str">
        <f t="shared" si="66"/>
        <v>趙</v>
      </c>
      <c r="D4382" s="3" t="s">
        <v>65957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62738</v>
      </c>
      <c r="G4382" s="3" t="str">
        <f>IFERROR(VLOOKUP(F4382,New_Glyph!E:G,3,0),VLOOKUP(F4382,CID_MAP!A:D,4,0))</f>
        <v>uni8D99uE0101-JP</v>
      </c>
    </row>
    <row r="4383" spans="1:7" ht="25.05" customHeight="1" x14ac:dyDescent="0.7">
      <c r="A4383" s="6" t="s">
        <v>69690</v>
      </c>
      <c r="B4383" s="3" t="s">
        <v>66341</v>
      </c>
      <c r="C4383" s="3" t="str">
        <f t="shared" si="66"/>
        <v>趯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39189</v>
      </c>
      <c r="G4383" s="3" t="str">
        <f>IFERROR(VLOOKUP(F4383,New_Glyph!E:G,3,0),VLOOKUP(F4383,CID_MAP!A:D,4,0))</f>
        <v>uni8DAF-JP</v>
      </c>
    </row>
    <row r="4384" spans="1:7" ht="25.05" customHeight="1" x14ac:dyDescent="0.7">
      <c r="A4384" s="6" t="s">
        <v>69691</v>
      </c>
      <c r="B4384" s="3" t="s">
        <v>66341</v>
      </c>
      <c r="C4384" s="3" t="str">
        <f t="shared" si="66"/>
        <v>趹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39205</v>
      </c>
      <c r="G4384" s="3" t="str">
        <f>IFERROR(VLOOKUP(F4384,New_Glyph!E:G,3,0),VLOOKUP(F4384,CID_MAP!A:D,4,0))</f>
        <v>uni8DB9-JP</v>
      </c>
    </row>
    <row r="4385" spans="1:7" ht="25.05" customHeight="1" x14ac:dyDescent="0.7">
      <c r="A4385" s="6" t="s">
        <v>69691</v>
      </c>
      <c r="B4385" s="3" t="s">
        <v>66331</v>
      </c>
      <c r="C4385" s="3" t="str">
        <f t="shared" si="66"/>
        <v>趹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39205</v>
      </c>
      <c r="G4385" s="3" t="str">
        <f>IFERROR(VLOOKUP(F4385,New_Glyph!E:G,3,0),VLOOKUP(F4385,CID_MAP!A:D,4,0))</f>
        <v>uni8DB9-JP</v>
      </c>
    </row>
    <row r="4386" spans="1:7" ht="25.05" customHeight="1" x14ac:dyDescent="0.7">
      <c r="A4386" s="6" t="s">
        <v>69692</v>
      </c>
      <c r="B4386" s="3" t="s">
        <v>66341</v>
      </c>
      <c r="C4386" s="3" t="str">
        <f t="shared" si="66"/>
        <v>趼</v>
      </c>
      <c r="D4386" s="3" t="s">
        <v>65957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39211</v>
      </c>
      <c r="G4386" s="3" t="str">
        <f>IFERROR(VLOOKUP(F4386,New_Glyph!E:G,3,0),VLOOKUP(F4386,CID_MAP!A:D,4,0))</f>
        <v>uni8DBC-JP</v>
      </c>
    </row>
    <row r="4387" spans="1:7" ht="25.05" customHeight="1" x14ac:dyDescent="0.7">
      <c r="A4387" s="6" t="s">
        <v>69693</v>
      </c>
      <c r="B4387" s="3" t="s">
        <v>66341</v>
      </c>
      <c r="C4387" s="3" t="str">
        <f t="shared" si="66"/>
        <v>跇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39227</v>
      </c>
      <c r="G4387" s="3" t="str">
        <f>IFERROR(VLOOKUP(F4387,New_Glyph!E:G,3,0),VLOOKUP(F4387,CID_MAP!A:D,4,0))</f>
        <v>uni8DC7-JP</v>
      </c>
    </row>
    <row r="4388" spans="1:7" ht="25.05" customHeight="1" x14ac:dyDescent="0.7">
      <c r="A4388" s="6" t="s">
        <v>69694</v>
      </c>
      <c r="B4388" s="3" t="s">
        <v>66341</v>
      </c>
      <c r="C4388" s="3" t="str">
        <f t="shared" si="66"/>
        <v>跋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39232</v>
      </c>
      <c r="G4388" s="3" t="str">
        <f>IFERROR(VLOOKUP(F4388,New_Glyph!E:G,3,0),VLOOKUP(F4388,CID_MAP!A:D,4,0))</f>
        <v>uni8DCB-JP</v>
      </c>
    </row>
    <row r="4389" spans="1:7" ht="25.05" customHeight="1" x14ac:dyDescent="0.7">
      <c r="A4389" s="6" t="s">
        <v>69695</v>
      </c>
      <c r="B4389" s="3" t="s">
        <v>66341</v>
      </c>
      <c r="C4389" s="3" t="str">
        <f t="shared" si="66"/>
        <v>跑</v>
      </c>
      <c r="D4389" s="3" t="s">
        <v>66339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39241</v>
      </c>
      <c r="G4389" s="3" t="str">
        <f>IFERROR(VLOOKUP(F4389,New_Glyph!E:G,3,0),VLOOKUP(F4389,CID_MAP!A:D,4,0))</f>
        <v>uni8DD1-JP</v>
      </c>
    </row>
    <row r="4390" spans="1:7" ht="25.05" customHeight="1" x14ac:dyDescent="0.7">
      <c r="A4390" s="6" t="s">
        <v>69696</v>
      </c>
      <c r="B4390" s="3" t="s">
        <v>66331</v>
      </c>
      <c r="C4390" s="3" t="str">
        <f t="shared" si="66"/>
        <v>跚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39250</v>
      </c>
      <c r="G4390" s="3" t="str">
        <f>IFERROR(VLOOKUP(F4390,New_Glyph!E:G,3,0),VLOOKUP(F4390,CID_MAP!A:D,4,0))</f>
        <v>uni8DDA-JP</v>
      </c>
    </row>
    <row r="4391" spans="1:7" ht="25.05" customHeight="1" x14ac:dyDescent="0.7">
      <c r="A4391" s="6" t="s">
        <v>69696</v>
      </c>
      <c r="B4391" s="3" t="s">
        <v>66328</v>
      </c>
      <c r="C4391" s="3" t="str">
        <f t="shared" si="66"/>
        <v>跚</v>
      </c>
      <c r="D4391" s="3" t="s">
        <v>65957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62739</v>
      </c>
      <c r="G4391" s="3" t="str">
        <f>IFERROR(VLOOKUP(F4391,New_Glyph!E:G,3,0),VLOOKUP(F4391,CID_MAP!A:D,4,0))</f>
        <v>uni8DDAuE0101-JP</v>
      </c>
    </row>
    <row r="4392" spans="1:7" ht="25.05" customHeight="1" x14ac:dyDescent="0.7">
      <c r="A4392" s="6" t="s">
        <v>69697</v>
      </c>
      <c r="B4392" s="3" t="s">
        <v>66331</v>
      </c>
      <c r="C4392" s="3" t="str">
        <f t="shared" si="66"/>
        <v>距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39254</v>
      </c>
      <c r="G4392" s="3" t="str">
        <f>IFERROR(VLOOKUP(F4392,New_Glyph!E:G,3,0),VLOOKUP(F4392,CID_MAP!A:D,4,0))</f>
        <v>uni8DDD-JP</v>
      </c>
    </row>
    <row r="4393" spans="1:7" ht="25.05" customHeight="1" x14ac:dyDescent="0.7">
      <c r="A4393" s="6" t="s">
        <v>69697</v>
      </c>
      <c r="B4393" s="3" t="s">
        <v>66328</v>
      </c>
      <c r="C4393" s="3" t="str">
        <f t="shared" si="66"/>
        <v>距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62740</v>
      </c>
      <c r="G4393" s="3" t="str">
        <f>IFERROR(VLOOKUP(F4393,New_Glyph!E:G,3,0),VLOOKUP(F4393,CID_MAP!A:D,4,0))</f>
        <v>uni8DDDuE0101-JP</v>
      </c>
    </row>
    <row r="4394" spans="1:7" ht="25.05" customHeight="1" x14ac:dyDescent="0.7">
      <c r="A4394" s="6" t="s">
        <v>69698</v>
      </c>
      <c r="B4394" s="3" t="s">
        <v>66341</v>
      </c>
      <c r="C4394" s="3" t="str">
        <f t="shared" si="66"/>
        <v>跤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39265</v>
      </c>
      <c r="G4394" s="3" t="str">
        <f>IFERROR(VLOOKUP(F4394,New_Glyph!E:G,3,0),VLOOKUP(F4394,CID_MAP!A:D,4,0))</f>
        <v>uni8DE4-JP</v>
      </c>
    </row>
    <row r="4395" spans="1:7" ht="25.05" customHeight="1" x14ac:dyDescent="0.7">
      <c r="A4395" s="6" t="s">
        <v>69698</v>
      </c>
      <c r="B4395" s="3" t="s">
        <v>66331</v>
      </c>
      <c r="C4395" s="3" t="str">
        <f t="shared" si="66"/>
        <v>跤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39265</v>
      </c>
      <c r="G4395" s="3" t="str">
        <f>IFERROR(VLOOKUP(F4395,New_Glyph!E:G,3,0),VLOOKUP(F4395,CID_MAP!A:D,4,0))</f>
        <v>uni8DE4-JP</v>
      </c>
    </row>
    <row r="4396" spans="1:7" ht="25.05" customHeight="1" x14ac:dyDescent="0.7">
      <c r="A4396" s="6" t="s">
        <v>69699</v>
      </c>
      <c r="B4396" s="3" t="s">
        <v>66341</v>
      </c>
      <c r="C4396" s="3" t="str">
        <f t="shared" si="66"/>
        <v>跨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39271</v>
      </c>
      <c r="G4396" s="3" t="str">
        <f>IFERROR(VLOOKUP(F4396,New_Glyph!E:G,3,0),VLOOKUP(F4396,CID_MAP!A:D,4,0))</f>
        <v>uni8DE8-JP</v>
      </c>
    </row>
    <row r="4397" spans="1:7" ht="25.05" customHeight="1" x14ac:dyDescent="0.7">
      <c r="A4397" s="6" t="s">
        <v>69700</v>
      </c>
      <c r="B4397" s="3" t="s">
        <v>66341</v>
      </c>
      <c r="C4397" s="3" t="str">
        <f t="shared" si="66"/>
        <v>跫</v>
      </c>
      <c r="D4397" s="3" t="s">
        <v>65957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39275</v>
      </c>
      <c r="G4397" s="3" t="str">
        <f>IFERROR(VLOOKUP(F4397,New_Glyph!E:G,3,0),VLOOKUP(F4397,CID_MAP!A:D,4,0))</f>
        <v>uni8DEB-JP</v>
      </c>
    </row>
    <row r="4398" spans="1:7" ht="25.05" customHeight="1" x14ac:dyDescent="0.7">
      <c r="A4398" s="6" t="s">
        <v>69701</v>
      </c>
      <c r="B4398" s="3" t="s">
        <v>66341</v>
      </c>
      <c r="C4398" s="3" t="str">
        <f t="shared" si="66"/>
        <v>跰</v>
      </c>
      <c r="D4398" s="3" t="s">
        <v>65957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39282</v>
      </c>
      <c r="G4398" s="3" t="str">
        <f>IFERROR(VLOOKUP(F4398,New_Glyph!E:G,3,0),VLOOKUP(F4398,CID_MAP!A:D,4,0))</f>
        <v>uni8DF0-JP</v>
      </c>
    </row>
    <row r="4399" spans="1:7" ht="25.05" customHeight="1" x14ac:dyDescent="0.7">
      <c r="A4399" s="6" t="s">
        <v>69702</v>
      </c>
      <c r="B4399" s="3" t="s">
        <v>66331</v>
      </c>
      <c r="C4399" s="3" t="str">
        <f t="shared" ref="C4399:C4462" si="67">_xlfn.UNICHAR(HEX2DEC(A4399))</f>
        <v>跳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39286</v>
      </c>
      <c r="G4399" s="3" t="str">
        <f>IFERROR(VLOOKUP(F4399,New_Glyph!E:G,3,0),VLOOKUP(F4399,CID_MAP!A:D,4,0))</f>
        <v>uni8DF3-JP</v>
      </c>
    </row>
    <row r="4400" spans="1:7" ht="25.05" customHeight="1" x14ac:dyDescent="0.7">
      <c r="A4400" s="6" t="s">
        <v>69702</v>
      </c>
      <c r="B4400" s="3" t="s">
        <v>66328</v>
      </c>
      <c r="C4400" s="3" t="str">
        <f t="shared" si="67"/>
        <v>跳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62741</v>
      </c>
      <c r="G4400" s="3" t="str">
        <f>IFERROR(VLOOKUP(F4400,New_Glyph!E:G,3,0),VLOOKUP(F4400,CID_MAP!A:D,4,0))</f>
        <v>uni8DF3uE0101-JP</v>
      </c>
    </row>
    <row r="4401" spans="1:7" ht="25.05" customHeight="1" x14ac:dyDescent="0.7">
      <c r="A4401" s="6" t="s">
        <v>69703</v>
      </c>
      <c r="B4401" s="3" t="s">
        <v>66331</v>
      </c>
      <c r="C4401" s="3" t="str">
        <f t="shared" si="67"/>
        <v>踉</v>
      </c>
      <c r="D4401" s="3" t="s">
        <v>65957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39318</v>
      </c>
      <c r="G4401" s="3" t="str">
        <f>IFERROR(VLOOKUP(F4401,New_Glyph!E:G,3,0),VLOOKUP(F4401,CID_MAP!A:D,4,0))</f>
        <v>uni8E09-JP</v>
      </c>
    </row>
    <row r="4402" spans="1:7" ht="25.05" customHeight="1" x14ac:dyDescent="0.7">
      <c r="A4402" s="6" t="s">
        <v>69703</v>
      </c>
      <c r="B4402" s="3" t="s">
        <v>66328</v>
      </c>
      <c r="C4402" s="3" t="str">
        <f t="shared" si="67"/>
        <v>踉</v>
      </c>
      <c r="D4402" s="3" t="s">
        <v>65957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62742</v>
      </c>
      <c r="G4402" s="3" t="str">
        <f>IFERROR(VLOOKUP(F4402,New_Glyph!E:G,3,0),VLOOKUP(F4402,CID_MAP!A:D,4,0))</f>
        <v>uni8E09uE0101-JP</v>
      </c>
    </row>
    <row r="4403" spans="1:7" ht="25.05" customHeight="1" x14ac:dyDescent="0.7">
      <c r="A4403" s="6" t="s">
        <v>69704</v>
      </c>
      <c r="B4403" s="3" t="s">
        <v>66341</v>
      </c>
      <c r="C4403" s="3" t="str">
        <f t="shared" si="67"/>
        <v>踰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39378</v>
      </c>
      <c r="G4403" s="3" t="str">
        <f>IFERROR(VLOOKUP(F4403,New_Glyph!E:G,3,0),VLOOKUP(F4403,CID_MAP!A:D,4,0))</f>
        <v>uni8E30-JP</v>
      </c>
    </row>
    <row r="4404" spans="1:7" ht="25.05" customHeight="1" x14ac:dyDescent="0.7">
      <c r="A4404" s="6" t="s">
        <v>69705</v>
      </c>
      <c r="B4404" s="3" t="s">
        <v>66341</v>
      </c>
      <c r="C4404" s="3" t="str">
        <f t="shared" si="67"/>
        <v>踸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39392</v>
      </c>
      <c r="G4404" s="3" t="str">
        <f>IFERROR(VLOOKUP(F4404,New_Glyph!E:G,3,0),VLOOKUP(F4404,CID_MAP!A:D,4,0))</f>
        <v>uni8E38-JP</v>
      </c>
    </row>
    <row r="4405" spans="1:7" ht="25.05" customHeight="1" x14ac:dyDescent="0.7">
      <c r="A4405" s="6" t="s">
        <v>69706</v>
      </c>
      <c r="B4405" s="3" t="s">
        <v>66341</v>
      </c>
      <c r="C4405" s="3" t="str">
        <f t="shared" si="67"/>
        <v>蹄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39413</v>
      </c>
      <c r="G4405" s="3" t="str">
        <f>IFERROR(VLOOKUP(F4405,New_Glyph!E:G,3,0),VLOOKUP(F4405,CID_MAP!A:D,4,0))</f>
        <v>uni8E44-JP</v>
      </c>
    </row>
    <row r="4406" spans="1:7" ht="25.05" customHeight="1" x14ac:dyDescent="0.7">
      <c r="A4406" s="6" t="s">
        <v>69707</v>
      </c>
      <c r="B4406" s="3" t="s">
        <v>66341</v>
      </c>
      <c r="C4406" s="3" t="str">
        <f t="shared" si="67"/>
        <v>蹈</v>
      </c>
      <c r="D4406" s="3" t="s">
        <v>65957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39422</v>
      </c>
      <c r="G4406" s="3" t="str">
        <f>IFERROR(VLOOKUP(F4406,New_Glyph!E:G,3,0),VLOOKUP(F4406,CID_MAP!A:D,4,0))</f>
        <v>uni8E48-JP</v>
      </c>
    </row>
    <row r="4407" spans="1:7" ht="25.05" customHeight="1" x14ac:dyDescent="0.7">
      <c r="A4407" s="6" t="s">
        <v>69708</v>
      </c>
      <c r="B4407" s="3" t="s">
        <v>66341</v>
      </c>
      <c r="C4407" s="3" t="str">
        <f t="shared" si="67"/>
        <v>蹋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39429</v>
      </c>
      <c r="G4407" s="3" t="str">
        <f>IFERROR(VLOOKUP(F4407,New_Glyph!E:G,3,0),VLOOKUP(F4407,CID_MAP!A:D,4,0))</f>
        <v>uni8E4B-JP</v>
      </c>
    </row>
    <row r="4408" spans="1:7" ht="25.05" customHeight="1" x14ac:dyDescent="0.7">
      <c r="A4408" s="6" t="s">
        <v>69709</v>
      </c>
      <c r="B4408" s="3" t="s">
        <v>66341</v>
      </c>
      <c r="C4408" s="3" t="str">
        <f t="shared" si="67"/>
        <v>蹕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39450</v>
      </c>
      <c r="G4408" s="3" t="str">
        <f>IFERROR(VLOOKUP(F4408,New_Glyph!E:G,3,0),VLOOKUP(F4408,CID_MAP!A:D,4,0))</f>
        <v>uni8E55-JP</v>
      </c>
    </row>
    <row r="4409" spans="1:7" ht="25.05" customHeight="1" x14ac:dyDescent="0.7">
      <c r="A4409" s="6" t="s">
        <v>69710</v>
      </c>
      <c r="B4409" s="3" t="s">
        <v>66341</v>
      </c>
      <c r="C4409" s="3" t="str">
        <f t="shared" si="67"/>
        <v>蹞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39467</v>
      </c>
      <c r="G4409" s="3" t="str">
        <f>IFERROR(VLOOKUP(F4409,New_Glyph!E:G,3,0),VLOOKUP(F4409,CID_MAP!A:D,4,0))</f>
        <v>uni8E5E-JP</v>
      </c>
    </row>
    <row r="4410" spans="1:7" ht="25.05" customHeight="1" x14ac:dyDescent="0.7">
      <c r="A4410" s="6" t="s">
        <v>69711</v>
      </c>
      <c r="B4410" s="3" t="s">
        <v>66341</v>
      </c>
      <c r="C4410" s="3" t="str">
        <f t="shared" si="67"/>
        <v>蹢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39475</v>
      </c>
      <c r="G4410" s="3" t="str">
        <f>IFERROR(VLOOKUP(F4410,New_Glyph!E:G,3,0),VLOOKUP(F4410,CID_MAP!A:D,4,0))</f>
        <v>uni8E62-JP</v>
      </c>
    </row>
    <row r="4411" spans="1:7" ht="25.05" customHeight="1" x14ac:dyDescent="0.7">
      <c r="A4411" s="6" t="s">
        <v>69712</v>
      </c>
      <c r="B4411" s="3" t="s">
        <v>66341</v>
      </c>
      <c r="C4411" s="3" t="str">
        <f t="shared" si="67"/>
        <v>蹱</v>
      </c>
      <c r="D4411" s="3" t="s">
        <v>65957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39503</v>
      </c>
      <c r="G4411" s="3" t="str">
        <f>IFERROR(VLOOKUP(F4411,New_Glyph!E:G,3,0),VLOOKUP(F4411,CID_MAP!A:D,4,0))</f>
        <v>uni8E71-JP</v>
      </c>
    </row>
    <row r="4412" spans="1:7" ht="25.05" customHeight="1" x14ac:dyDescent="0.7">
      <c r="A4412" s="6" t="s">
        <v>69713</v>
      </c>
      <c r="B4412" s="3" t="s">
        <v>66341</v>
      </c>
      <c r="C4412" s="3" t="str">
        <f t="shared" si="67"/>
        <v>蹲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39505</v>
      </c>
      <c r="G4412" s="3" t="str">
        <f>IFERROR(VLOOKUP(F4412,New_Glyph!E:G,3,0),VLOOKUP(F4412,CID_MAP!A:D,4,0))</f>
        <v>uni8E72-JP</v>
      </c>
    </row>
    <row r="4413" spans="1:7" ht="25.05" customHeight="1" x14ac:dyDescent="0.7">
      <c r="A4413" s="6" t="s">
        <v>69714</v>
      </c>
      <c r="B4413" s="3" t="s">
        <v>66341</v>
      </c>
      <c r="C4413" s="3" t="str">
        <f t="shared" si="67"/>
        <v>蹷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39515</v>
      </c>
      <c r="G4413" s="3" t="str">
        <f>IFERROR(VLOOKUP(F4413,New_Glyph!E:G,3,0),VLOOKUP(F4413,CID_MAP!A:D,4,0))</f>
        <v>uni8E77-JP</v>
      </c>
    </row>
    <row r="4414" spans="1:7" ht="25.05" customHeight="1" x14ac:dyDescent="0.7">
      <c r="A4414" s="6" t="s">
        <v>69715</v>
      </c>
      <c r="B4414" s="3" t="s">
        <v>66341</v>
      </c>
      <c r="C4414" s="3" t="str">
        <f t="shared" si="67"/>
        <v>躇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39544</v>
      </c>
      <c r="G4414" s="3" t="str">
        <f>IFERROR(VLOOKUP(F4414,New_Glyph!E:G,3,0),VLOOKUP(F4414,CID_MAP!A:D,4,0))</f>
        <v>uni8E87-JP</v>
      </c>
    </row>
    <row r="4415" spans="1:7" ht="25.05" customHeight="1" x14ac:dyDescent="0.7">
      <c r="A4415" s="6" t="s">
        <v>69716</v>
      </c>
      <c r="B4415" s="3" t="s">
        <v>66341</v>
      </c>
      <c r="C4415" s="3" t="str">
        <f t="shared" si="67"/>
        <v>躉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39548</v>
      </c>
      <c r="G4415" s="3" t="str">
        <f>IFERROR(VLOOKUP(F4415,New_Glyph!E:G,3,0),VLOOKUP(F4415,CID_MAP!A:D,4,0))</f>
        <v>uni8E89-JP</v>
      </c>
    </row>
    <row r="4416" spans="1:7" ht="25.05" customHeight="1" x14ac:dyDescent="0.7">
      <c r="A4416" s="6" t="s">
        <v>69717</v>
      </c>
      <c r="B4416" s="3" t="s">
        <v>66331</v>
      </c>
      <c r="C4416" s="3" t="str">
        <f t="shared" si="67"/>
        <v>躍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39556</v>
      </c>
      <c r="G4416" s="3" t="str">
        <f>IFERROR(VLOOKUP(F4416,New_Glyph!E:G,3,0),VLOOKUP(F4416,CID_MAP!A:D,4,0))</f>
        <v>uni8E8D-JP</v>
      </c>
    </row>
    <row r="4417" spans="1:7" ht="25.05" customHeight="1" x14ac:dyDescent="0.7">
      <c r="A4417" s="6" t="s">
        <v>69717</v>
      </c>
      <c r="B4417" s="3" t="s">
        <v>66328</v>
      </c>
      <c r="C4417" s="3" t="str">
        <f t="shared" si="67"/>
        <v>躍</v>
      </c>
      <c r="D4417" s="3" t="s">
        <v>65957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62745</v>
      </c>
      <c r="G4417" s="3" t="str">
        <f>IFERROR(VLOOKUP(F4417,New_Glyph!E:G,3,0),VLOOKUP(F4417,CID_MAP!A:D,4,0))</f>
        <v>uni8E8DuE0101-JP</v>
      </c>
    </row>
    <row r="4418" spans="1:7" ht="25.05" customHeight="1" x14ac:dyDescent="0.7">
      <c r="A4418" s="6" t="s">
        <v>69718</v>
      </c>
      <c r="B4418" s="3" t="s">
        <v>66331</v>
      </c>
      <c r="C4418" s="3" t="str">
        <f t="shared" si="67"/>
        <v>躑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39564</v>
      </c>
      <c r="G4418" s="3" t="str">
        <f>IFERROR(VLOOKUP(F4418,New_Glyph!E:G,3,0),VLOOKUP(F4418,CID_MAP!A:D,4,0))</f>
        <v>uni8E91-JP</v>
      </c>
    </row>
    <row r="4419" spans="1:7" ht="25.05" customHeight="1" x14ac:dyDescent="0.7">
      <c r="A4419" s="6" t="s">
        <v>69718</v>
      </c>
      <c r="B4419" s="3" t="s">
        <v>66329</v>
      </c>
      <c r="C4419" s="3" t="str">
        <f t="shared" si="67"/>
        <v>躑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62746</v>
      </c>
      <c r="G4419" s="3" t="str">
        <f>IFERROR(VLOOKUP(F4419,New_Glyph!E:G,3,0),VLOOKUP(F4419,CID_MAP!A:D,4,0))</f>
        <v>uni8E91uE0101-JP</v>
      </c>
    </row>
    <row r="4420" spans="1:7" ht="25.05" customHeight="1" x14ac:dyDescent="0.7">
      <c r="A4420" s="6" t="s">
        <v>69718</v>
      </c>
      <c r="B4420" s="3" t="s">
        <v>66327</v>
      </c>
      <c r="C4420" s="3" t="str">
        <f t="shared" si="67"/>
        <v>躑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62746</v>
      </c>
      <c r="G4420" s="3" t="str">
        <f>IFERROR(VLOOKUP(F4420,New_Glyph!E:G,3,0),VLOOKUP(F4420,CID_MAP!A:D,4,0))</f>
        <v>uni8E91uE0101-JP</v>
      </c>
    </row>
    <row r="4421" spans="1:7" ht="25.05" customHeight="1" x14ac:dyDescent="0.7">
      <c r="A4421" s="6" t="s">
        <v>69719</v>
      </c>
      <c r="B4421" s="3" t="s">
        <v>66341</v>
      </c>
      <c r="C4421" s="3" t="str">
        <f t="shared" si="67"/>
        <v>躚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39584</v>
      </c>
      <c r="G4421" s="3" t="str">
        <f>IFERROR(VLOOKUP(F4421,New_Glyph!E:G,3,0),VLOOKUP(F4421,CID_MAP!A:D,4,0))</f>
        <v>uni8E9A-JP</v>
      </c>
    </row>
    <row r="4422" spans="1:7" ht="25.05" customHeight="1" x14ac:dyDescent="0.7">
      <c r="A4422" s="6" t="s">
        <v>69720</v>
      </c>
      <c r="B4422" s="3" t="s">
        <v>66331</v>
      </c>
      <c r="C4422" s="3" t="str">
        <f t="shared" si="67"/>
        <v>躡</v>
      </c>
      <c r="D4422" s="3" t="s">
        <v>65957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39596</v>
      </c>
      <c r="G4422" s="3" t="str">
        <f>IFERROR(VLOOKUP(F4422,New_Glyph!E:G,3,0),VLOOKUP(F4422,CID_MAP!A:D,4,0))</f>
        <v>uni8EA1-JP</v>
      </c>
    </row>
    <row r="4423" spans="1:7" ht="25.05" customHeight="1" x14ac:dyDescent="0.7">
      <c r="A4423" s="6" t="s">
        <v>69720</v>
      </c>
      <c r="B4423" s="3" t="s">
        <v>66328</v>
      </c>
      <c r="C4423" s="3" t="str">
        <f t="shared" si="67"/>
        <v>躡</v>
      </c>
      <c r="D4423" s="3" t="s">
        <v>65957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62747</v>
      </c>
      <c r="G4423" s="3" t="str">
        <f>IFERROR(VLOOKUP(F4423,New_Glyph!E:G,3,0),VLOOKUP(F4423,CID_MAP!A:D,4,0))</f>
        <v>uni8EA1uE0101-JP</v>
      </c>
    </row>
    <row r="4424" spans="1:7" ht="25.05" customHeight="1" x14ac:dyDescent="0.7">
      <c r="A4424" s="6" t="s">
        <v>69721</v>
      </c>
      <c r="B4424" s="3" t="s">
        <v>66341</v>
      </c>
      <c r="C4424" s="3" t="str">
        <f t="shared" si="67"/>
        <v>躪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39615</v>
      </c>
      <c r="G4424" s="3" t="str">
        <f>IFERROR(VLOOKUP(F4424,New_Glyph!E:G,3,0),VLOOKUP(F4424,CID_MAP!A:D,4,0))</f>
        <v>uni8EAA-JP</v>
      </c>
    </row>
    <row r="4425" spans="1:7" ht="25.05" customHeight="1" x14ac:dyDescent="0.7">
      <c r="A4425" s="6" t="s">
        <v>69722</v>
      </c>
      <c r="B4425" s="3" t="s">
        <v>66341</v>
      </c>
      <c r="C4425" s="3" t="str">
        <f t="shared" si="67"/>
        <v>身</v>
      </c>
      <c r="D4425" s="3" t="s">
        <v>66339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39618</v>
      </c>
      <c r="G4425" s="3" t="str">
        <f>IFERROR(VLOOKUP(F4425,New_Glyph!E:G,3,0),VLOOKUP(F4425,CID_MAP!A:D,4,0))</f>
        <v>uni8EAB-JP</v>
      </c>
    </row>
    <row r="4426" spans="1:7" ht="25.05" customHeight="1" x14ac:dyDescent="0.7">
      <c r="A4426" s="6" t="s">
        <v>69723</v>
      </c>
      <c r="B4426" s="3" t="s">
        <v>66341</v>
      </c>
      <c r="C4426" s="3" t="str">
        <f t="shared" si="67"/>
        <v>躬</v>
      </c>
      <c r="D4426" s="3" t="s">
        <v>65957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39620</v>
      </c>
      <c r="G4426" s="3" t="str">
        <f>IFERROR(VLOOKUP(F4426,New_Glyph!E:G,3,0),VLOOKUP(F4426,CID_MAP!A:D,4,0))</f>
        <v>uni8EAC-JP</v>
      </c>
    </row>
    <row r="4427" spans="1:7" ht="25.05" customHeight="1" x14ac:dyDescent="0.7">
      <c r="A4427" s="6" t="s">
        <v>69724</v>
      </c>
      <c r="B4427" s="3" t="s">
        <v>66341</v>
      </c>
      <c r="C4427" s="3" t="str">
        <f t="shared" si="67"/>
        <v>躯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39627</v>
      </c>
      <c r="G4427" s="3" t="str">
        <f>IFERROR(VLOOKUP(F4427,New_Glyph!E:G,3,0),VLOOKUP(F4427,CID_MAP!A:D,4,0))</f>
        <v>uni8EAF-JP</v>
      </c>
    </row>
    <row r="4428" spans="1:7" ht="25.05" customHeight="1" x14ac:dyDescent="0.7">
      <c r="A4428" s="6" t="s">
        <v>69725</v>
      </c>
      <c r="B4428" s="3" t="s">
        <v>66341</v>
      </c>
      <c r="C4428" s="3" t="str">
        <f t="shared" si="67"/>
        <v>躰</v>
      </c>
      <c r="D4428" s="3" t="s">
        <v>65957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39629</v>
      </c>
      <c r="G4428" s="3" t="str">
        <f>IFERROR(VLOOKUP(F4428,New_Glyph!E:G,3,0),VLOOKUP(F4428,CID_MAP!A:D,4,0))</f>
        <v>uni8EB0-JP</v>
      </c>
    </row>
    <row r="4429" spans="1:7" ht="25.05" customHeight="1" x14ac:dyDescent="0.7">
      <c r="A4429" s="6" t="s">
        <v>69726</v>
      </c>
      <c r="B4429" s="3" t="s">
        <v>66341</v>
      </c>
      <c r="C4429" s="3" t="str">
        <f t="shared" si="67"/>
        <v>躵</v>
      </c>
      <c r="D4429" s="3" t="s">
        <v>66339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39639</v>
      </c>
      <c r="G4429" s="3" t="str">
        <f>IFERROR(VLOOKUP(F4429,New_Glyph!E:G,3,0),VLOOKUP(F4429,CID_MAP!A:D,4,0))</f>
        <v>uni8EB5-JP</v>
      </c>
    </row>
    <row r="4430" spans="1:7" ht="25.05" customHeight="1" x14ac:dyDescent="0.7">
      <c r="A4430" s="6" t="s">
        <v>69727</v>
      </c>
      <c r="B4430" s="3" t="s">
        <v>66341</v>
      </c>
      <c r="C4430" s="3" t="str">
        <f t="shared" si="67"/>
        <v>躾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39658</v>
      </c>
      <c r="G4430" s="3" t="str">
        <f>IFERROR(VLOOKUP(F4430,New_Glyph!E:G,3,0),VLOOKUP(F4430,CID_MAP!A:D,4,0))</f>
        <v>uni8EBE-JP</v>
      </c>
    </row>
    <row r="4431" spans="1:7" ht="25.05" customHeight="1" x14ac:dyDescent="0.7">
      <c r="A4431" s="6" t="s">
        <v>69728</v>
      </c>
      <c r="B4431" s="3" t="s">
        <v>66341</v>
      </c>
      <c r="C4431" s="3" t="str">
        <f t="shared" si="67"/>
        <v>軀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39661</v>
      </c>
      <c r="G4431" s="3" t="str">
        <f>IFERROR(VLOOKUP(F4431,New_Glyph!E:G,3,0),VLOOKUP(F4431,CID_MAP!A:D,4,0))</f>
        <v>uni8EC0-JP</v>
      </c>
    </row>
    <row r="4432" spans="1:7" ht="25.05" customHeight="1" x14ac:dyDescent="0.7">
      <c r="A4432" s="6" t="s">
        <v>69729</v>
      </c>
      <c r="B4432" s="3" t="s">
        <v>66341</v>
      </c>
      <c r="C4432" s="3" t="str">
        <f t="shared" si="67"/>
        <v>軄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39671</v>
      </c>
      <c r="G4432" s="3" t="str">
        <f>IFERROR(VLOOKUP(F4432,New_Glyph!E:G,3,0),VLOOKUP(F4432,CID_MAP!A:D,4,0))</f>
        <v>uni8EC4-JP</v>
      </c>
    </row>
    <row r="4433" spans="1:7" ht="25.05" customHeight="1" x14ac:dyDescent="0.7">
      <c r="A4433" s="6" t="s">
        <v>69730</v>
      </c>
      <c r="B4433" s="3" t="s">
        <v>66341</v>
      </c>
      <c r="C4433" s="3" t="str">
        <f t="shared" si="67"/>
        <v>軅</v>
      </c>
      <c r="D4433" s="3" t="s">
        <v>65957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39673</v>
      </c>
      <c r="G4433" s="3" t="str">
        <f>IFERROR(VLOOKUP(F4433,New_Glyph!E:G,3,0),VLOOKUP(F4433,CID_MAP!A:D,4,0))</f>
        <v>uni8EC5-JP</v>
      </c>
    </row>
    <row r="4434" spans="1:7" ht="25.05" customHeight="1" x14ac:dyDescent="0.7">
      <c r="A4434" s="6" t="s">
        <v>69731</v>
      </c>
      <c r="B4434" s="3" t="s">
        <v>66341</v>
      </c>
      <c r="C4434" s="3" t="str">
        <f t="shared" si="67"/>
        <v>軆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39675</v>
      </c>
      <c r="G4434" s="3" t="str">
        <f>IFERROR(VLOOKUP(F4434,New_Glyph!E:G,3,0),VLOOKUP(F4434,CID_MAP!A:D,4,0))</f>
        <v>uni8EC6-JP</v>
      </c>
    </row>
    <row r="4435" spans="1:7" ht="25.05" customHeight="1" x14ac:dyDescent="0.7">
      <c r="A4435" s="6" t="s">
        <v>69732</v>
      </c>
      <c r="B4435" s="3" t="s">
        <v>66341</v>
      </c>
      <c r="C4435" s="3" t="str">
        <f t="shared" si="67"/>
        <v>軈</v>
      </c>
      <c r="D4435" s="3" t="s">
        <v>65957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39679</v>
      </c>
      <c r="G4435" s="3" t="str">
        <f>IFERROR(VLOOKUP(F4435,New_Glyph!E:G,3,0),VLOOKUP(F4435,CID_MAP!A:D,4,0))</f>
        <v>uni8EC8-JP</v>
      </c>
    </row>
    <row r="4436" spans="1:7" ht="25.05" customHeight="1" x14ac:dyDescent="0.7">
      <c r="A4436" s="6" t="s">
        <v>69733</v>
      </c>
      <c r="B4436" s="3" t="s">
        <v>66331</v>
      </c>
      <c r="C4436" s="3" t="str">
        <f t="shared" si="67"/>
        <v>軔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39693</v>
      </c>
      <c r="G4436" s="3" t="str">
        <f>IFERROR(VLOOKUP(F4436,New_Glyph!E:G,3,0),VLOOKUP(F4436,CID_MAP!A:D,4,0))</f>
        <v>uni8ED4-JP</v>
      </c>
    </row>
    <row r="4437" spans="1:7" ht="25.05" customHeight="1" x14ac:dyDescent="0.7">
      <c r="A4437" s="6" t="s">
        <v>69733</v>
      </c>
      <c r="B4437" s="3" t="s">
        <v>66328</v>
      </c>
      <c r="C4437" s="3" t="str">
        <f t="shared" si="67"/>
        <v>軔</v>
      </c>
      <c r="D4437" s="3" t="s">
        <v>65957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61773</v>
      </c>
      <c r="G4437" s="3" t="str">
        <f>IFERROR(VLOOKUP(F4437,New_Glyph!E:G,3,0),VLOOKUP(F4437,CID_MAP!A:D,4,0))</f>
        <v>u2F9DE-JP</v>
      </c>
    </row>
    <row r="4438" spans="1:7" ht="25.05" customHeight="1" x14ac:dyDescent="0.7">
      <c r="A4438" s="6" t="s">
        <v>69734</v>
      </c>
      <c r="B4438" s="3" t="s">
        <v>66341</v>
      </c>
      <c r="C4438" s="3" t="str">
        <f t="shared" si="67"/>
        <v>軜</v>
      </c>
      <c r="D4438" s="3" t="s">
        <v>66339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39703</v>
      </c>
      <c r="G4438" s="3" t="str">
        <f>IFERROR(VLOOKUP(F4438,New_Glyph!E:G,3,0),VLOOKUP(F4438,CID_MAP!A:D,4,0))</f>
        <v>uni8EDC-JP</v>
      </c>
    </row>
    <row r="4439" spans="1:7" ht="25.05" customHeight="1" x14ac:dyDescent="0.7">
      <c r="A4439" s="6" t="s">
        <v>69735</v>
      </c>
      <c r="B4439" s="3" t="s">
        <v>66341</v>
      </c>
      <c r="C4439" s="3" t="str">
        <f t="shared" si="67"/>
        <v>軱</v>
      </c>
      <c r="D4439" s="3" t="s">
        <v>65957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39735</v>
      </c>
      <c r="G4439" s="3" t="str">
        <f>IFERROR(VLOOKUP(F4439,New_Glyph!E:G,3,0),VLOOKUP(F4439,CID_MAP!A:D,4,0))</f>
        <v>uni8EF1-JP</v>
      </c>
    </row>
    <row r="4440" spans="1:7" ht="25.05" customHeight="1" x14ac:dyDescent="0.7">
      <c r="A4440" s="6" t="s">
        <v>69736</v>
      </c>
      <c r="B4440" s="3" t="s">
        <v>66331</v>
      </c>
      <c r="C4440" s="3" t="str">
        <f t="shared" si="67"/>
        <v>較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39757</v>
      </c>
      <c r="G4440" s="3" t="str">
        <f>IFERROR(VLOOKUP(F4440,New_Glyph!E:G,3,0),VLOOKUP(F4440,CID_MAP!A:D,4,0))</f>
        <v>uni8F03-JP</v>
      </c>
    </row>
    <row r="4441" spans="1:7" ht="25.05" customHeight="1" x14ac:dyDescent="0.7">
      <c r="A4441" s="6" t="s">
        <v>69736</v>
      </c>
      <c r="B4441" s="3" t="s">
        <v>66328</v>
      </c>
      <c r="C4441" s="3" t="str">
        <f t="shared" si="67"/>
        <v>較</v>
      </c>
      <c r="D4441" s="3" t="s">
        <v>65957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62749</v>
      </c>
      <c r="G4441" s="3" t="str">
        <f>IFERROR(VLOOKUP(F4441,New_Glyph!E:G,3,0),VLOOKUP(F4441,CID_MAP!A:D,4,0))</f>
        <v>uni8F03uE0101-JP</v>
      </c>
    </row>
    <row r="4442" spans="1:7" ht="25.05" customHeight="1" x14ac:dyDescent="0.7">
      <c r="A4442" s="6" t="s">
        <v>69737</v>
      </c>
      <c r="B4442" s="3" t="s">
        <v>66331</v>
      </c>
      <c r="C4442" s="3" t="str">
        <f t="shared" si="67"/>
        <v>輓</v>
      </c>
      <c r="D4442" s="3" t="s">
        <v>65957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39781</v>
      </c>
      <c r="G4442" s="3" t="str">
        <f>IFERROR(VLOOKUP(F4442,New_Glyph!E:G,3,0),VLOOKUP(F4442,CID_MAP!A:D,4,0))</f>
        <v>uni8F13-JP</v>
      </c>
    </row>
    <row r="4443" spans="1:7" ht="25.05" customHeight="1" x14ac:dyDescent="0.7">
      <c r="A4443" s="6" t="s">
        <v>69737</v>
      </c>
      <c r="B4443" s="3" t="s">
        <v>66328</v>
      </c>
      <c r="C4443" s="3" t="str">
        <f t="shared" si="67"/>
        <v>輓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62750</v>
      </c>
      <c r="G4443" s="3" t="str">
        <f>IFERROR(VLOOKUP(F4443,New_Glyph!E:G,3,0),VLOOKUP(F4443,CID_MAP!A:D,4,0))</f>
        <v>uni8F13uE0101-JP</v>
      </c>
    </row>
    <row r="4444" spans="1:7" ht="25.05" customHeight="1" x14ac:dyDescent="0.7">
      <c r="A4444" s="6" t="s">
        <v>69738</v>
      </c>
      <c r="B4444" s="3" t="s">
        <v>66341</v>
      </c>
      <c r="C4444" s="3" t="str">
        <f t="shared" si="67"/>
        <v>輖</v>
      </c>
      <c r="D4444" s="3" t="s">
        <v>66339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39784</v>
      </c>
      <c r="G4444" s="3" t="str">
        <f>IFERROR(VLOOKUP(F4444,New_Glyph!E:G,3,0),VLOOKUP(F4444,CID_MAP!A:D,4,0))</f>
        <v>uni8F16-JP</v>
      </c>
    </row>
    <row r="4445" spans="1:7" ht="25.05" customHeight="1" x14ac:dyDescent="0.7">
      <c r="A4445" s="6" t="s">
        <v>69739</v>
      </c>
      <c r="B4445" s="3" t="s">
        <v>66341</v>
      </c>
      <c r="C4445" s="3" t="str">
        <f t="shared" si="67"/>
        <v>輝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39800</v>
      </c>
      <c r="G4445" s="3" t="str">
        <f>IFERROR(VLOOKUP(F4445,New_Glyph!E:G,3,0),VLOOKUP(F4445,CID_MAP!A:D,4,0))</f>
        <v>uni8F1D-JP</v>
      </c>
    </row>
    <row r="4446" spans="1:7" ht="25.05" customHeight="1" x14ac:dyDescent="0.7">
      <c r="A4446" s="6" t="s">
        <v>69740</v>
      </c>
      <c r="B4446" s="3" t="s">
        <v>66341</v>
      </c>
      <c r="C4446" s="3" t="str">
        <f t="shared" si="67"/>
        <v>輞</v>
      </c>
      <c r="D4446" s="3" t="s">
        <v>65957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39802</v>
      </c>
      <c r="G4446" s="3" t="str">
        <f>IFERROR(VLOOKUP(F4446,New_Glyph!E:G,3,0),VLOOKUP(F4446,CID_MAP!A:D,4,0))</f>
        <v>uni8F1E-JP</v>
      </c>
    </row>
    <row r="4447" spans="1:7" ht="25.05" customHeight="1" x14ac:dyDescent="0.7">
      <c r="A4447" s="6" t="s">
        <v>69741</v>
      </c>
      <c r="B4447" s="3" t="s">
        <v>66331</v>
      </c>
      <c r="C4447" s="3" t="str">
        <f t="shared" si="67"/>
        <v>輩</v>
      </c>
      <c r="D4447" s="3" t="s">
        <v>65957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39824</v>
      </c>
      <c r="G4447" s="3" t="str">
        <f>IFERROR(VLOOKUP(F4447,New_Glyph!E:G,3,0),VLOOKUP(F4447,CID_MAP!A:D,4,0))</f>
        <v>uni8F29-JP</v>
      </c>
    </row>
    <row r="4448" spans="1:7" ht="25.05" customHeight="1" x14ac:dyDescent="0.7">
      <c r="A4448" s="6" t="s">
        <v>69741</v>
      </c>
      <c r="B4448" s="3" t="s">
        <v>66328</v>
      </c>
      <c r="C4448" s="3" t="str">
        <f t="shared" si="67"/>
        <v>輩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62751</v>
      </c>
      <c r="G4448" s="3" t="str">
        <f>IFERROR(VLOOKUP(F4448,New_Glyph!E:G,3,0),VLOOKUP(F4448,CID_MAP!A:D,4,0))</f>
        <v>uni8F29uE0101-JP</v>
      </c>
    </row>
    <row r="4449" spans="1:7" ht="25.05" customHeight="1" x14ac:dyDescent="0.7">
      <c r="A4449" s="6" t="s">
        <v>69742</v>
      </c>
      <c r="B4449" s="3" t="s">
        <v>66341</v>
      </c>
      <c r="C4449" s="3" t="str">
        <f t="shared" si="67"/>
        <v>輪</v>
      </c>
      <c r="D4449" s="3" t="s">
        <v>66339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39826</v>
      </c>
      <c r="G4449" s="3" t="str">
        <f>IFERROR(VLOOKUP(F4449,New_Glyph!E:G,3,0),VLOOKUP(F4449,CID_MAP!A:D,4,0))</f>
        <v>uni8F2A-JP</v>
      </c>
    </row>
    <row r="4450" spans="1:7" ht="25.05" customHeight="1" x14ac:dyDescent="0.7">
      <c r="A4450" s="6" t="s">
        <v>69743</v>
      </c>
      <c r="B4450" s="3" t="s">
        <v>66341</v>
      </c>
      <c r="C4450" s="3" t="str">
        <f t="shared" si="67"/>
        <v>輵</v>
      </c>
      <c r="D4450" s="3" t="s">
        <v>66339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39845</v>
      </c>
      <c r="G4450" s="3" t="str">
        <f>IFERROR(VLOOKUP(F4450,New_Glyph!E:G,3,0),VLOOKUP(F4450,CID_MAP!A:D,4,0))</f>
        <v>uni8F35-JP</v>
      </c>
    </row>
    <row r="4451" spans="1:7" ht="25.05" customHeight="1" x14ac:dyDescent="0.7">
      <c r="A4451" s="6" t="s">
        <v>69744</v>
      </c>
      <c r="B4451" s="3" t="s">
        <v>66331</v>
      </c>
      <c r="C4451" s="3" t="str">
        <f t="shared" si="67"/>
        <v>輸</v>
      </c>
      <c r="D4451" s="3" t="s">
        <v>65957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39854</v>
      </c>
      <c r="G4451" s="3" t="str">
        <f>IFERROR(VLOOKUP(F4451,New_Glyph!E:G,3,0),VLOOKUP(F4451,CID_MAP!A:D,4,0))</f>
        <v>uni8F38-JP</v>
      </c>
    </row>
    <row r="4452" spans="1:7" ht="25.05" customHeight="1" x14ac:dyDescent="0.7">
      <c r="A4452" s="6" t="s">
        <v>69744</v>
      </c>
      <c r="B4452" s="3" t="s">
        <v>66328</v>
      </c>
      <c r="C4452" s="3" t="str">
        <f t="shared" si="67"/>
        <v>輸</v>
      </c>
      <c r="D4452" s="3" t="s">
        <v>65957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61774</v>
      </c>
      <c r="G4452" s="3" t="str">
        <f>IFERROR(VLOOKUP(F4452,New_Glyph!E:G,3,0),VLOOKUP(F4452,CID_MAP!A:D,4,0))</f>
        <v>u2F9DF-JP</v>
      </c>
    </row>
    <row r="4453" spans="1:7" ht="25.05" customHeight="1" x14ac:dyDescent="0.7">
      <c r="A4453" s="6" t="s">
        <v>69745</v>
      </c>
      <c r="B4453" s="3" t="s">
        <v>66329</v>
      </c>
      <c r="C4453" s="3" t="str">
        <f t="shared" si="67"/>
        <v>轄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62754</v>
      </c>
      <c r="G4453" s="3" t="str">
        <f>IFERROR(VLOOKUP(F4453,New_Glyph!E:G,3,0),VLOOKUP(F4453,CID_MAP!A:D,4,0))</f>
        <v>uni8F44uE0102-JP</v>
      </c>
    </row>
    <row r="4454" spans="1:7" ht="25.05" customHeight="1" x14ac:dyDescent="0.7">
      <c r="A4454" s="6" t="s">
        <v>69745</v>
      </c>
      <c r="B4454" s="3" t="s">
        <v>66327</v>
      </c>
      <c r="C4454" s="3" t="str">
        <f t="shared" si="67"/>
        <v>轄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62753</v>
      </c>
      <c r="G4454" s="3" t="str">
        <f>IFERROR(VLOOKUP(F4454,New_Glyph!E:G,3,0),VLOOKUP(F4454,CID_MAP!A:D,4,0))</f>
        <v>uni8F44uE0101-JP</v>
      </c>
    </row>
    <row r="4455" spans="1:7" ht="25.05" customHeight="1" x14ac:dyDescent="0.7">
      <c r="A4455" s="6" t="s">
        <v>69746</v>
      </c>
      <c r="B4455" s="3" t="s">
        <v>66341</v>
      </c>
      <c r="C4455" s="3" t="str">
        <f t="shared" si="67"/>
        <v>轉</v>
      </c>
      <c r="D4455" s="3" t="s">
        <v>66339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39888</v>
      </c>
      <c r="G4455" s="3" t="str">
        <f>IFERROR(VLOOKUP(F4455,New_Glyph!E:G,3,0),VLOOKUP(F4455,CID_MAP!A:D,4,0))</f>
        <v>uni8F49-JP</v>
      </c>
    </row>
    <row r="4456" spans="1:7" ht="25.05" customHeight="1" x14ac:dyDescent="0.7">
      <c r="A4456" s="6" t="s">
        <v>69747</v>
      </c>
      <c r="B4456" s="3" t="s">
        <v>66341</v>
      </c>
      <c r="C4456" s="3" t="str">
        <f t="shared" si="67"/>
        <v>轌</v>
      </c>
      <c r="D4456" s="3" t="s">
        <v>65957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39894</v>
      </c>
      <c r="G4456" s="3" t="str">
        <f>IFERROR(VLOOKUP(F4456,New_Glyph!E:G,3,0),VLOOKUP(F4456,CID_MAP!A:D,4,0))</f>
        <v>uni8F4C-JP</v>
      </c>
    </row>
    <row r="4457" spans="1:7" ht="25.05" customHeight="1" x14ac:dyDescent="0.7">
      <c r="A4457" s="6" t="s">
        <v>69748</v>
      </c>
      <c r="B4457" s="3" t="s">
        <v>66341</v>
      </c>
      <c r="C4457" s="3" t="str">
        <f t="shared" si="67"/>
        <v>轒</v>
      </c>
      <c r="D4457" s="3" t="s">
        <v>65957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39904</v>
      </c>
      <c r="G4457" s="3" t="str">
        <f>IFERROR(VLOOKUP(F4457,New_Glyph!E:G,3,0),VLOOKUP(F4457,CID_MAP!A:D,4,0))</f>
        <v>uni8F52-JP</v>
      </c>
    </row>
    <row r="4458" spans="1:7" ht="25.05" customHeight="1" x14ac:dyDescent="0.7">
      <c r="A4458" s="6" t="s">
        <v>69749</v>
      </c>
      <c r="B4458" s="3" t="s">
        <v>66341</v>
      </c>
      <c r="C4458" s="3" t="str">
        <f t="shared" si="67"/>
        <v>轔</v>
      </c>
      <c r="D4458" s="3" t="s">
        <v>65957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39907</v>
      </c>
      <c r="G4458" s="3" t="str">
        <f>IFERROR(VLOOKUP(F4458,New_Glyph!E:G,3,0),VLOOKUP(F4458,CID_MAP!A:D,4,0))</f>
        <v>uni8F54-JP</v>
      </c>
    </row>
    <row r="4459" spans="1:7" ht="25.05" customHeight="1" x14ac:dyDescent="0.7">
      <c r="A4459" s="6" t="s">
        <v>69750</v>
      </c>
      <c r="B4459" s="3" t="s">
        <v>66341</v>
      </c>
      <c r="C4459" s="3" t="str">
        <f t="shared" si="67"/>
        <v>轕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39911</v>
      </c>
      <c r="G4459" s="3" t="str">
        <f>IFERROR(VLOOKUP(F4459,New_Glyph!E:G,3,0),VLOOKUP(F4459,CID_MAP!A:D,4,0))</f>
        <v>uni8F55-JP</v>
      </c>
    </row>
    <row r="4460" spans="1:7" ht="25.05" customHeight="1" x14ac:dyDescent="0.7">
      <c r="A4460" s="6" t="s">
        <v>69751</v>
      </c>
      <c r="B4460" s="3" t="s">
        <v>66341</v>
      </c>
      <c r="C4460" s="3" t="str">
        <f t="shared" si="67"/>
        <v>轥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39943</v>
      </c>
      <c r="G4460" s="3" t="str">
        <f>IFERROR(VLOOKUP(F4460,New_Glyph!E:G,3,0),VLOOKUP(F4460,CID_MAP!A:D,4,0))</f>
        <v>uni8F65-JP</v>
      </c>
    </row>
    <row r="4461" spans="1:7" ht="25.05" customHeight="1" x14ac:dyDescent="0.7">
      <c r="A4461" s="6" t="s">
        <v>69752</v>
      </c>
      <c r="B4461" s="3" t="s">
        <v>66341</v>
      </c>
      <c r="C4461" s="3" t="str">
        <f t="shared" si="67"/>
        <v>辛</v>
      </c>
      <c r="D4461" s="3" t="s">
        <v>65957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39998</v>
      </c>
      <c r="G4461" s="3" t="str">
        <f>IFERROR(VLOOKUP(F4461,New_Glyph!E:G,3,0),VLOOKUP(F4461,CID_MAP!A:D,4,0))</f>
        <v>uni8F9B-JP</v>
      </c>
    </row>
    <row r="4462" spans="1:7" ht="25.05" customHeight="1" x14ac:dyDescent="0.7">
      <c r="A4462" s="6" t="s">
        <v>69753</v>
      </c>
      <c r="B4462" s="3" t="s">
        <v>66341</v>
      </c>
      <c r="C4462" s="3" t="str">
        <f t="shared" si="67"/>
        <v>辥</v>
      </c>
      <c r="D4462" s="3" t="s">
        <v>65957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40018</v>
      </c>
      <c r="G4462" s="3" t="str">
        <f>IFERROR(VLOOKUP(F4462,New_Glyph!E:G,3,0),VLOOKUP(F4462,CID_MAP!A:D,4,0))</f>
        <v>uni8FA5-JP</v>
      </c>
    </row>
    <row r="4463" spans="1:7" ht="25.05" customHeight="1" x14ac:dyDescent="0.7">
      <c r="A4463" s="6" t="s">
        <v>69754</v>
      </c>
      <c r="B4463" s="3" t="s">
        <v>66341</v>
      </c>
      <c r="C4463" s="3" t="str">
        <f t="shared" ref="C4463:C4526" si="68">_xlfn.UNICHAR(HEX2DEC(A4463))</f>
        <v>辨</v>
      </c>
      <c r="D4463" s="3" t="s">
        <v>65957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40024</v>
      </c>
      <c r="G4463" s="3" t="str">
        <f>IFERROR(VLOOKUP(F4463,New_Glyph!E:G,3,0),VLOOKUP(F4463,CID_MAP!A:D,4,0))</f>
        <v>uni8FA8-JP</v>
      </c>
    </row>
    <row r="4464" spans="1:7" ht="25.05" customHeight="1" x14ac:dyDescent="0.7">
      <c r="A4464" s="6" t="s">
        <v>69755</v>
      </c>
      <c r="B4464" s="3" t="s">
        <v>66341</v>
      </c>
      <c r="C4464" s="3" t="str">
        <f t="shared" si="68"/>
        <v>辭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40031</v>
      </c>
      <c r="G4464" s="3" t="str">
        <f>IFERROR(VLOOKUP(F4464,New_Glyph!E:G,3,0),VLOOKUP(F4464,CID_MAP!A:D,4,0))</f>
        <v>uni8FAD-JP</v>
      </c>
    </row>
    <row r="4465" spans="1:7" ht="25.05" customHeight="1" x14ac:dyDescent="0.7">
      <c r="A4465" s="6" t="s">
        <v>69756</v>
      </c>
      <c r="B4465" s="3" t="s">
        <v>66341</v>
      </c>
      <c r="C4465" s="3" t="str">
        <f t="shared" si="68"/>
        <v>辱</v>
      </c>
      <c r="D4465" s="3" t="s">
        <v>65957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40040</v>
      </c>
      <c r="G4465" s="3" t="str">
        <f>IFERROR(VLOOKUP(F4465,New_Glyph!E:G,3,0),VLOOKUP(F4465,CID_MAP!A:D,4,0))</f>
        <v>uni8FB1-JP</v>
      </c>
    </row>
    <row r="4466" spans="1:7" ht="25.05" customHeight="1" x14ac:dyDescent="0.7">
      <c r="A4466" s="6" t="s">
        <v>69757</v>
      </c>
      <c r="B4466" s="3" t="s">
        <v>66341</v>
      </c>
      <c r="C4466" s="3" t="str">
        <f t="shared" si="68"/>
        <v>辴</v>
      </c>
      <c r="D4466" s="3" t="s">
        <v>66339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40048</v>
      </c>
      <c r="G4466" s="3" t="str">
        <f>IFERROR(VLOOKUP(F4466,New_Glyph!E:G,3,0),VLOOKUP(F4466,CID_MAP!A:D,4,0))</f>
        <v>uni8FB4-JP</v>
      </c>
    </row>
    <row r="4467" spans="1:7" ht="25.05" customHeight="1" x14ac:dyDescent="0.7">
      <c r="A4467" s="6" t="s">
        <v>69758</v>
      </c>
      <c r="B4467" s="3" t="s">
        <v>66331</v>
      </c>
      <c r="C4467" s="3" t="str">
        <f t="shared" si="68"/>
        <v>辶</v>
      </c>
      <c r="D4467" s="3" t="s">
        <v>65957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58893</v>
      </c>
      <c r="G4467" s="3" t="str">
        <f>IFERROR(VLOOKUP(F4467,New_Glyph!E:G,3,0),VLOOKUP(F4467,CID_MAP!A:D,4,0))</f>
        <v>uniFA66-JP</v>
      </c>
    </row>
    <row r="4468" spans="1:7" ht="25.05" customHeight="1" x14ac:dyDescent="0.7">
      <c r="A4468" s="6" t="s">
        <v>69758</v>
      </c>
      <c r="B4468" s="3" t="s">
        <v>66328</v>
      </c>
      <c r="C4468" s="3" t="str">
        <f t="shared" si="68"/>
        <v>辶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40052</v>
      </c>
      <c r="G4468" s="3" t="str">
        <f>IFERROR(VLOOKUP(F4468,New_Glyph!E:G,3,0),VLOOKUP(F4468,CID_MAP!A:D,4,0))</f>
        <v>uni8FB6-JP</v>
      </c>
    </row>
    <row r="4469" spans="1:7" ht="25.05" customHeight="1" x14ac:dyDescent="0.7">
      <c r="A4469" s="6" t="s">
        <v>69759</v>
      </c>
      <c r="B4469" s="3" t="s">
        <v>66341</v>
      </c>
      <c r="C4469" s="3" t="str">
        <f t="shared" si="68"/>
        <v>辷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40055</v>
      </c>
      <c r="G4469" s="3" t="str">
        <f>IFERROR(VLOOKUP(F4469,New_Glyph!E:G,3,0),VLOOKUP(F4469,CID_MAP!A:D,4,0))</f>
        <v>uni8FB7-JP</v>
      </c>
    </row>
    <row r="4470" spans="1:7" ht="25.05" customHeight="1" x14ac:dyDescent="0.7">
      <c r="A4470" s="6" t="s">
        <v>69760</v>
      </c>
      <c r="B4470" s="3" t="s">
        <v>66341</v>
      </c>
      <c r="C4470" s="3" t="str">
        <f t="shared" si="68"/>
        <v>辺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40063</v>
      </c>
      <c r="G4470" s="3" t="str">
        <f>IFERROR(VLOOKUP(F4470,New_Glyph!E:G,3,0),VLOOKUP(F4470,CID_MAP!A:D,4,0))</f>
        <v>uni8FBA-JP</v>
      </c>
    </row>
    <row r="4471" spans="1:7" ht="25.05" customHeight="1" x14ac:dyDescent="0.7">
      <c r="A4471" s="6" t="s">
        <v>69761</v>
      </c>
      <c r="B4471" s="3" t="s">
        <v>66331</v>
      </c>
      <c r="C4471" s="3" t="str">
        <f t="shared" si="68"/>
        <v>辻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61945</v>
      </c>
      <c r="G4471" s="3" t="str">
        <f>IFERROR(VLOOKUP(F4471,New_Glyph!E:G,3,0),VLOOKUP(F4471,CID_MAP!A:D,4,0))</f>
        <v>uni8FBB-JP90-JP</v>
      </c>
    </row>
    <row r="4472" spans="1:7" ht="25.05" customHeight="1" x14ac:dyDescent="0.7">
      <c r="A4472" s="6" t="s">
        <v>69761</v>
      </c>
      <c r="B4472" s="3" t="s">
        <v>66328</v>
      </c>
      <c r="C4472" s="3" t="str">
        <f t="shared" si="68"/>
        <v>辻</v>
      </c>
      <c r="D4472" s="3" t="s">
        <v>65957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40066</v>
      </c>
      <c r="G4472" s="3" t="str">
        <f>IFERROR(VLOOKUP(F4472,New_Glyph!E:G,3,0),VLOOKUP(F4472,CID_MAP!A:D,4,0))</f>
        <v>uni8FBB-JP</v>
      </c>
    </row>
    <row r="4473" spans="1:7" ht="25.05" customHeight="1" x14ac:dyDescent="0.7">
      <c r="A4473" s="6" t="s">
        <v>69762</v>
      </c>
      <c r="B4473" s="3" t="s">
        <v>66331</v>
      </c>
      <c r="C4473" s="3" t="str">
        <f t="shared" si="68"/>
        <v>込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40069</v>
      </c>
      <c r="G4473" s="3" t="str">
        <f>IFERROR(VLOOKUP(F4473,New_Glyph!E:G,3,0),VLOOKUP(F4473,CID_MAP!A:D,4,0))</f>
        <v>uni8FBC-JP</v>
      </c>
    </row>
    <row r="4474" spans="1:7" ht="25.05" customHeight="1" x14ac:dyDescent="0.7">
      <c r="A4474" s="6" t="s">
        <v>69762</v>
      </c>
      <c r="B4474" s="3" t="s">
        <v>66328</v>
      </c>
      <c r="C4474" s="3" t="str">
        <f t="shared" si="68"/>
        <v>込</v>
      </c>
      <c r="D4474" s="3" t="s">
        <v>65957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62755</v>
      </c>
      <c r="G4474" s="3" t="str">
        <f>IFERROR(VLOOKUP(F4474,New_Glyph!E:G,3,0),VLOOKUP(F4474,CID_MAP!A:D,4,0))</f>
        <v>uni8FBCuE0101-JP</v>
      </c>
    </row>
    <row r="4475" spans="1:7" ht="25.05" customHeight="1" x14ac:dyDescent="0.7">
      <c r="A4475" s="6" t="s">
        <v>69763</v>
      </c>
      <c r="B4475" s="3" t="s">
        <v>66341</v>
      </c>
      <c r="C4475" s="3" t="str">
        <f t="shared" si="68"/>
        <v>达</v>
      </c>
      <c r="D4475" s="3" t="s">
        <v>65957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40073</v>
      </c>
      <c r="G4475" s="3" t="str">
        <f>IFERROR(VLOOKUP(F4475,New_Glyph!E:G,3,0),VLOOKUP(F4475,CID_MAP!A:D,4,0))</f>
        <v>uni8FBE-JP</v>
      </c>
    </row>
    <row r="4476" spans="1:7" ht="25.05" customHeight="1" x14ac:dyDescent="0.7">
      <c r="A4476" s="6" t="s">
        <v>69764</v>
      </c>
      <c r="B4476" s="3" t="s">
        <v>66331</v>
      </c>
      <c r="C4476" s="3" t="str">
        <f t="shared" si="68"/>
        <v>辿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61946</v>
      </c>
      <c r="G4476" s="3" t="str">
        <f>IFERROR(VLOOKUP(F4476,New_Glyph!E:G,3,0),VLOOKUP(F4476,CID_MAP!A:D,4,0))</f>
        <v>uni8FBF-JP90-JP</v>
      </c>
    </row>
    <row r="4477" spans="1:7" ht="25.05" customHeight="1" x14ac:dyDescent="0.7">
      <c r="A4477" s="6" t="s">
        <v>69764</v>
      </c>
      <c r="B4477" s="3" t="s">
        <v>66328</v>
      </c>
      <c r="C4477" s="3" t="str">
        <f t="shared" si="68"/>
        <v>辿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40076</v>
      </c>
      <c r="G4477" s="3" t="str">
        <f>IFERROR(VLOOKUP(F4477,New_Glyph!E:G,3,0),VLOOKUP(F4477,CID_MAP!A:D,4,0))</f>
        <v>uni8FBF-JP</v>
      </c>
    </row>
    <row r="4478" spans="1:7" ht="25.05" customHeight="1" x14ac:dyDescent="0.7">
      <c r="A4478" s="6" t="s">
        <v>69765</v>
      </c>
      <c r="B4478" s="3" t="s">
        <v>66341</v>
      </c>
      <c r="C4478" s="3" t="str">
        <f t="shared" si="68"/>
        <v>迁</v>
      </c>
      <c r="D4478" s="3" t="s">
        <v>66339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40081</v>
      </c>
      <c r="G4478" s="3" t="str">
        <f>IFERROR(VLOOKUP(F4478,New_Glyph!E:G,3,0),VLOOKUP(F4478,CID_MAP!A:D,4,0))</f>
        <v>uni8FC1-JP</v>
      </c>
    </row>
    <row r="4479" spans="1:7" ht="25.05" customHeight="1" x14ac:dyDescent="0.7">
      <c r="A4479" s="6" t="s">
        <v>69766</v>
      </c>
      <c r="B4479" s="3" t="s">
        <v>66331</v>
      </c>
      <c r="C4479" s="3" t="str">
        <f t="shared" si="68"/>
        <v>迂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61947</v>
      </c>
      <c r="G4479" s="3" t="str">
        <f>IFERROR(VLOOKUP(F4479,New_Glyph!E:G,3,0),VLOOKUP(F4479,CID_MAP!A:D,4,0))</f>
        <v>uni8FC2-JP90-JP</v>
      </c>
    </row>
    <row r="4480" spans="1:7" ht="25.05" customHeight="1" x14ac:dyDescent="0.7">
      <c r="A4480" s="6" t="s">
        <v>69766</v>
      </c>
      <c r="B4480" s="3" t="s">
        <v>66328</v>
      </c>
      <c r="C4480" s="3" t="str">
        <f t="shared" si="68"/>
        <v>迂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40084</v>
      </c>
      <c r="G4480" s="3" t="str">
        <f>IFERROR(VLOOKUP(F4480,New_Glyph!E:G,3,0),VLOOKUP(F4480,CID_MAP!A:D,4,0))</f>
        <v>uni8FC2-JP</v>
      </c>
    </row>
    <row r="4481" spans="1:7" ht="25.05" customHeight="1" x14ac:dyDescent="0.7">
      <c r="A4481" s="6" t="s">
        <v>69767</v>
      </c>
      <c r="B4481" s="3" t="s">
        <v>66331</v>
      </c>
      <c r="C4481" s="3" t="str">
        <f t="shared" si="68"/>
        <v>迄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61948</v>
      </c>
      <c r="G4481" s="3" t="str">
        <f>IFERROR(VLOOKUP(F4481,New_Glyph!E:G,3,0),VLOOKUP(F4481,CID_MAP!A:D,4,0))</f>
        <v>uni8FC4-JP90-JP</v>
      </c>
    </row>
    <row r="4482" spans="1:7" ht="25.05" customHeight="1" x14ac:dyDescent="0.7">
      <c r="A4482" s="6" t="s">
        <v>69767</v>
      </c>
      <c r="B4482" s="3" t="s">
        <v>66328</v>
      </c>
      <c r="C4482" s="3" t="str">
        <f t="shared" si="68"/>
        <v>迄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40089</v>
      </c>
      <c r="G4482" s="3" t="str">
        <f>IFERROR(VLOOKUP(F4482,New_Glyph!E:G,3,0),VLOOKUP(F4482,CID_MAP!A:D,4,0))</f>
        <v>uni8FC4-JP</v>
      </c>
    </row>
    <row r="4483" spans="1:7" ht="25.05" customHeight="1" x14ac:dyDescent="0.7">
      <c r="A4483" s="6" t="s">
        <v>69768</v>
      </c>
      <c r="B4483" s="3" t="s">
        <v>66328</v>
      </c>
      <c r="C4483" s="3" t="str">
        <f t="shared" si="68"/>
        <v>迅</v>
      </c>
      <c r="D4483" s="3" t="s">
        <v>65957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40092</v>
      </c>
      <c r="G4483" s="3" t="str">
        <f>IFERROR(VLOOKUP(F4483,New_Glyph!E:G,3,0),VLOOKUP(F4483,CID_MAP!A:D,4,0))</f>
        <v>uni8FC5-JP</v>
      </c>
    </row>
    <row r="4484" spans="1:7" ht="25.05" customHeight="1" x14ac:dyDescent="0.7">
      <c r="A4484" s="6" t="s">
        <v>69768</v>
      </c>
      <c r="B4484" s="3" t="s">
        <v>66329</v>
      </c>
      <c r="C4484" s="3" t="str">
        <f t="shared" si="68"/>
        <v>迅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62756</v>
      </c>
      <c r="G4484" s="3" t="str">
        <f>IFERROR(VLOOKUP(F4484,New_Glyph!E:G,3,0),VLOOKUP(F4484,CID_MAP!A:D,4,0))</f>
        <v>uni8FC5uE0101-JP</v>
      </c>
    </row>
    <row r="4485" spans="1:7" ht="25.05" customHeight="1" x14ac:dyDescent="0.7">
      <c r="A4485" s="6" t="s">
        <v>69769</v>
      </c>
      <c r="B4485" s="3" t="s">
        <v>66331</v>
      </c>
      <c r="C4485" s="3" t="str">
        <f t="shared" si="68"/>
        <v>迆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40095</v>
      </c>
      <c r="G4485" s="3" t="str">
        <f>IFERROR(VLOOKUP(F4485,New_Glyph!E:G,3,0),VLOOKUP(F4485,CID_MAP!A:D,4,0))</f>
        <v>uni8FC6-JP</v>
      </c>
    </row>
    <row r="4486" spans="1:7" ht="25.05" customHeight="1" x14ac:dyDescent="0.7">
      <c r="A4486" s="6" t="s">
        <v>69769</v>
      </c>
      <c r="B4486" s="3" t="s">
        <v>66328</v>
      </c>
      <c r="C4486" s="3" t="str">
        <f t="shared" si="68"/>
        <v>迆</v>
      </c>
      <c r="D4486" s="3" t="s">
        <v>65957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62758</v>
      </c>
      <c r="G4486" s="3" t="str">
        <f>IFERROR(VLOOKUP(F4486,New_Glyph!E:G,3,0),VLOOKUP(F4486,CID_MAP!A:D,4,0))</f>
        <v>uni8FC6uE0101-JP</v>
      </c>
    </row>
    <row r="4487" spans="1:7" ht="25.05" customHeight="1" x14ac:dyDescent="0.7">
      <c r="A4487" s="6" t="s">
        <v>69770</v>
      </c>
      <c r="B4487" s="3" t="s">
        <v>66341</v>
      </c>
      <c r="C4487" s="3" t="str">
        <f t="shared" si="68"/>
        <v>迊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40103</v>
      </c>
      <c r="G4487" s="3" t="str">
        <f>IFERROR(VLOOKUP(F4487,New_Glyph!E:G,3,0),VLOOKUP(F4487,CID_MAP!A:D,4,0))</f>
        <v>uni8FCA-JP</v>
      </c>
    </row>
    <row r="4488" spans="1:7" ht="25.05" customHeight="1" x14ac:dyDescent="0.7">
      <c r="A4488" s="6" t="s">
        <v>69771</v>
      </c>
      <c r="B4488" s="3" t="s">
        <v>66341</v>
      </c>
      <c r="C4488" s="3" t="str">
        <f t="shared" si="68"/>
        <v>迋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40106</v>
      </c>
      <c r="G4488" s="3" t="str">
        <f>IFERROR(VLOOKUP(F4488,New_Glyph!E:G,3,0),VLOOKUP(F4488,CID_MAP!A:D,4,0))</f>
        <v>uni8FCB-JP</v>
      </c>
    </row>
    <row r="4489" spans="1:7" ht="25.05" customHeight="1" x14ac:dyDescent="0.7">
      <c r="A4489" s="6" t="s">
        <v>69772</v>
      </c>
      <c r="B4489" s="3" t="s">
        <v>66341</v>
      </c>
      <c r="C4489" s="3" t="str">
        <f t="shared" si="68"/>
        <v>迍</v>
      </c>
      <c r="D4489" s="3" t="s">
        <v>65957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40111</v>
      </c>
      <c r="G4489" s="3" t="str">
        <f>IFERROR(VLOOKUP(F4489,New_Glyph!E:G,3,0),VLOOKUP(F4489,CID_MAP!A:D,4,0))</f>
        <v>uni8FCD-JP</v>
      </c>
    </row>
    <row r="4490" spans="1:7" ht="25.05" customHeight="1" x14ac:dyDescent="0.7">
      <c r="A4490" s="6" t="s">
        <v>69773</v>
      </c>
      <c r="B4490" s="3" t="s">
        <v>66331</v>
      </c>
      <c r="C4490" s="3" t="str">
        <f t="shared" si="68"/>
        <v>迎</v>
      </c>
      <c r="D4490" s="3" t="s">
        <v>65957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40114</v>
      </c>
      <c r="G4490" s="3" t="str">
        <f>IFERROR(VLOOKUP(F4490,New_Glyph!E:G,3,0),VLOOKUP(F4490,CID_MAP!A:D,4,0))</f>
        <v>uni8FCE-JP</v>
      </c>
    </row>
    <row r="4491" spans="1:7" ht="25.05" customHeight="1" x14ac:dyDescent="0.7">
      <c r="A4491" s="6" t="s">
        <v>69773</v>
      </c>
      <c r="B4491" s="3" t="s">
        <v>66328</v>
      </c>
      <c r="C4491" s="3" t="str">
        <f t="shared" si="68"/>
        <v>迎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62759</v>
      </c>
      <c r="G4491" s="3" t="str">
        <f>IFERROR(VLOOKUP(F4491,New_Glyph!E:G,3,0),VLOOKUP(F4491,CID_MAP!A:D,4,0))</f>
        <v>uni8FCEuE0101-JP</v>
      </c>
    </row>
    <row r="4492" spans="1:7" ht="25.05" customHeight="1" x14ac:dyDescent="0.7">
      <c r="A4492" s="6" t="s">
        <v>69774</v>
      </c>
      <c r="B4492" s="3" t="s">
        <v>66341</v>
      </c>
      <c r="C4492" s="3" t="str">
        <f t="shared" si="68"/>
        <v>运</v>
      </c>
      <c r="D4492" s="3" t="s">
        <v>66339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40119</v>
      </c>
      <c r="G4492" s="3" t="str">
        <f>IFERROR(VLOOKUP(F4492,New_Glyph!E:G,3,0),VLOOKUP(F4492,CID_MAP!A:D,4,0))</f>
        <v>uni8FD0-JP</v>
      </c>
    </row>
    <row r="4493" spans="1:7" ht="25.05" customHeight="1" x14ac:dyDescent="0.7">
      <c r="A4493" s="6" t="s">
        <v>69775</v>
      </c>
      <c r="B4493" s="3" t="s">
        <v>66331</v>
      </c>
      <c r="C4493" s="3" t="str">
        <f t="shared" si="68"/>
        <v>近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40122</v>
      </c>
      <c r="G4493" s="3" t="str">
        <f>IFERROR(VLOOKUP(F4493,New_Glyph!E:G,3,0),VLOOKUP(F4493,CID_MAP!A:D,4,0))</f>
        <v>uni8FD1-JP</v>
      </c>
    </row>
    <row r="4494" spans="1:7" ht="25.05" customHeight="1" x14ac:dyDescent="0.7">
      <c r="A4494" s="6" t="s">
        <v>69775</v>
      </c>
      <c r="B4494" s="3" t="s">
        <v>66328</v>
      </c>
      <c r="C4494" s="3" t="str">
        <f t="shared" si="68"/>
        <v>近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62760</v>
      </c>
      <c r="G4494" s="3" t="str">
        <f>IFERROR(VLOOKUP(F4494,New_Glyph!E:G,3,0),VLOOKUP(F4494,CID_MAP!A:D,4,0))</f>
        <v>uni8FD1uE0101-JP</v>
      </c>
    </row>
    <row r="4495" spans="1:7" ht="25.05" customHeight="1" x14ac:dyDescent="0.7">
      <c r="A4495" s="6" t="s">
        <v>69776</v>
      </c>
      <c r="B4495" s="3" t="s">
        <v>66341</v>
      </c>
      <c r="C4495" s="3" t="str">
        <f t="shared" si="68"/>
        <v>迒</v>
      </c>
      <c r="D4495" s="3" t="s">
        <v>65957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40125</v>
      </c>
      <c r="G4495" s="3" t="str">
        <f>IFERROR(VLOOKUP(F4495,New_Glyph!E:G,3,0),VLOOKUP(F4495,CID_MAP!A:D,4,0))</f>
        <v>uni8FD2-JP</v>
      </c>
    </row>
    <row r="4496" spans="1:7" ht="25.05" customHeight="1" x14ac:dyDescent="0.7">
      <c r="A4496" s="6" t="s">
        <v>69777</v>
      </c>
      <c r="B4496" s="3" t="s">
        <v>66341</v>
      </c>
      <c r="C4496" s="3" t="str">
        <f t="shared" si="68"/>
        <v>迓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40128</v>
      </c>
      <c r="G4496" s="3" t="str">
        <f>IFERROR(VLOOKUP(F4496,New_Glyph!E:G,3,0),VLOOKUP(F4496,CID_MAP!A:D,4,0))</f>
        <v>uni8FD3-JP</v>
      </c>
    </row>
    <row r="4497" spans="1:7" ht="25.05" customHeight="1" x14ac:dyDescent="0.7">
      <c r="A4497" s="6" t="s">
        <v>69778</v>
      </c>
      <c r="B4497" s="3" t="s">
        <v>66328</v>
      </c>
      <c r="C4497" s="3" t="str">
        <f t="shared" si="68"/>
        <v>返</v>
      </c>
      <c r="D4497" s="3" t="s">
        <v>65957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40132</v>
      </c>
      <c r="G4497" s="3" t="str">
        <f>IFERROR(VLOOKUP(F4497,New_Glyph!E:G,3,0),VLOOKUP(F4497,CID_MAP!A:D,4,0))</f>
        <v>uni8FD4-JP</v>
      </c>
    </row>
    <row r="4498" spans="1:7" ht="25.05" customHeight="1" x14ac:dyDescent="0.7">
      <c r="A4498" s="6" t="s">
        <v>69778</v>
      </c>
      <c r="B4498" s="3" t="s">
        <v>66329</v>
      </c>
      <c r="C4498" s="3" t="str">
        <f t="shared" si="68"/>
        <v>返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62761</v>
      </c>
      <c r="G4498" s="3" t="str">
        <f>IFERROR(VLOOKUP(F4498,New_Glyph!E:G,3,0),VLOOKUP(F4498,CID_MAP!A:D,4,0))</f>
        <v>uni8FD4uE0101-JP</v>
      </c>
    </row>
    <row r="4499" spans="1:7" ht="25.05" customHeight="1" x14ac:dyDescent="0.7">
      <c r="A4499" s="6" t="s">
        <v>69779</v>
      </c>
      <c r="B4499" s="3" t="s">
        <v>66341</v>
      </c>
      <c r="C4499" s="3" t="str">
        <f t="shared" si="68"/>
        <v>迕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40136</v>
      </c>
      <c r="G4499" s="3" t="str">
        <f>IFERROR(VLOOKUP(F4499,New_Glyph!E:G,3,0),VLOOKUP(F4499,CID_MAP!A:D,4,0))</f>
        <v>uni8FD5-JP</v>
      </c>
    </row>
    <row r="4500" spans="1:7" ht="25.05" customHeight="1" x14ac:dyDescent="0.7">
      <c r="A4500" s="6" t="s">
        <v>69780</v>
      </c>
      <c r="B4500" s="3" t="s">
        <v>66341</v>
      </c>
      <c r="C4500" s="3" t="str">
        <f t="shared" si="68"/>
        <v>迚</v>
      </c>
      <c r="D4500" s="3" t="s">
        <v>65957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40145</v>
      </c>
      <c r="G4500" s="3" t="str">
        <f>IFERROR(VLOOKUP(F4500,New_Glyph!E:G,3,0),VLOOKUP(F4500,CID_MAP!A:D,4,0))</f>
        <v>uni8FDA-JP</v>
      </c>
    </row>
    <row r="4501" spans="1:7" ht="25.05" customHeight="1" x14ac:dyDescent="0.7">
      <c r="A4501" s="6" t="s">
        <v>69781</v>
      </c>
      <c r="B4501" s="3" t="s">
        <v>66341</v>
      </c>
      <c r="C4501" s="3" t="str">
        <f t="shared" si="68"/>
        <v>迠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40153</v>
      </c>
      <c r="G4501" s="3" t="str">
        <f>IFERROR(VLOOKUP(F4501,New_Glyph!E:G,3,0),VLOOKUP(F4501,CID_MAP!A:D,4,0))</f>
        <v>uni8FE0-JP</v>
      </c>
    </row>
    <row r="4502" spans="1:7" ht="25.05" customHeight="1" x14ac:dyDescent="0.7">
      <c r="A4502" s="6" t="s">
        <v>69782</v>
      </c>
      <c r="B4502" s="3" t="s">
        <v>66341</v>
      </c>
      <c r="C4502" s="3" t="str">
        <f t="shared" si="68"/>
        <v>迢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40160</v>
      </c>
      <c r="G4502" s="3" t="str">
        <f>IFERROR(VLOOKUP(F4502,New_Glyph!E:G,3,0),VLOOKUP(F4502,CID_MAP!A:D,4,0))</f>
        <v>uni8FE2-JP</v>
      </c>
    </row>
    <row r="4503" spans="1:7" ht="25.05" customHeight="1" x14ac:dyDescent="0.7">
      <c r="A4503" s="6" t="s">
        <v>69783</v>
      </c>
      <c r="B4503" s="3" t="s">
        <v>66341</v>
      </c>
      <c r="C4503" s="3" t="str">
        <f t="shared" si="68"/>
        <v>迤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40166</v>
      </c>
      <c r="G4503" s="3" t="str">
        <f>IFERROR(VLOOKUP(F4503,New_Glyph!E:G,3,0),VLOOKUP(F4503,CID_MAP!A:D,4,0))</f>
        <v>uni8FE4-JP</v>
      </c>
    </row>
    <row r="4504" spans="1:7" ht="25.05" customHeight="1" x14ac:dyDescent="0.7">
      <c r="A4504" s="6" t="s">
        <v>69784</v>
      </c>
      <c r="B4504" s="3" t="s">
        <v>66341</v>
      </c>
      <c r="C4504" s="3" t="str">
        <f t="shared" si="68"/>
        <v>迥</v>
      </c>
      <c r="D4504" s="3" t="s">
        <v>65957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40169</v>
      </c>
      <c r="G4504" s="3" t="str">
        <f>IFERROR(VLOOKUP(F4504,New_Glyph!E:G,3,0),VLOOKUP(F4504,CID_MAP!A:D,4,0))</f>
        <v>uni8FE5-JP</v>
      </c>
    </row>
    <row r="4505" spans="1:7" ht="25.05" customHeight="1" x14ac:dyDescent="0.7">
      <c r="A4505" s="6" t="s">
        <v>69785</v>
      </c>
      <c r="B4505" s="3" t="s">
        <v>66331</v>
      </c>
      <c r="C4505" s="3" t="str">
        <f t="shared" si="68"/>
        <v>迦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61949</v>
      </c>
      <c r="G4505" s="3" t="str">
        <f>IFERROR(VLOOKUP(F4505,New_Glyph!E:G,3,0),VLOOKUP(F4505,CID_MAP!A:D,4,0))</f>
        <v>uni8FE6-JP90-JP</v>
      </c>
    </row>
    <row r="4506" spans="1:7" ht="25.05" customHeight="1" x14ac:dyDescent="0.7">
      <c r="A4506" s="6" t="s">
        <v>69785</v>
      </c>
      <c r="B4506" s="3" t="s">
        <v>66328</v>
      </c>
      <c r="C4506" s="3" t="str">
        <f t="shared" si="68"/>
        <v>迦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40172</v>
      </c>
      <c r="G4506" s="3" t="str">
        <f>IFERROR(VLOOKUP(F4506,New_Glyph!E:G,3,0),VLOOKUP(F4506,CID_MAP!A:D,4,0))</f>
        <v>uni8FE6-JP</v>
      </c>
    </row>
    <row r="4507" spans="1:7" ht="25.05" customHeight="1" x14ac:dyDescent="0.7">
      <c r="A4507" s="6" t="s">
        <v>69786</v>
      </c>
      <c r="B4507" s="3" t="s">
        <v>66341</v>
      </c>
      <c r="C4507" s="3" t="str">
        <f t="shared" si="68"/>
        <v>迨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40176</v>
      </c>
      <c r="G4507" s="3" t="str">
        <f>IFERROR(VLOOKUP(F4507,New_Glyph!E:G,3,0),VLOOKUP(F4507,CID_MAP!A:D,4,0))</f>
        <v>uni8FE8-JP</v>
      </c>
    </row>
    <row r="4508" spans="1:7" ht="25.05" customHeight="1" x14ac:dyDescent="0.7">
      <c r="A4508" s="6" t="s">
        <v>69787</v>
      </c>
      <c r="B4508" s="3" t="s">
        <v>66331</v>
      </c>
      <c r="C4508" s="3" t="str">
        <f t="shared" si="68"/>
        <v>迩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40179</v>
      </c>
      <c r="G4508" s="3" t="str">
        <f>IFERROR(VLOOKUP(F4508,New_Glyph!E:G,3,0),VLOOKUP(F4508,CID_MAP!A:D,4,0))</f>
        <v>uni8FE9-JP</v>
      </c>
    </row>
    <row r="4509" spans="1:7" ht="25.05" customHeight="1" x14ac:dyDescent="0.7">
      <c r="A4509" s="6" t="s">
        <v>69787</v>
      </c>
      <c r="B4509" s="3" t="s">
        <v>66329</v>
      </c>
      <c r="C4509" s="3" t="str">
        <f t="shared" si="68"/>
        <v>迩</v>
      </c>
      <c r="D4509" s="3" t="s">
        <v>65957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62763</v>
      </c>
      <c r="G4509" s="3" t="str">
        <f>IFERROR(VLOOKUP(F4509,New_Glyph!E:G,3,0),VLOOKUP(F4509,CID_MAP!A:D,4,0))</f>
        <v>uni8FE9uE0101-JP</v>
      </c>
    </row>
    <row r="4510" spans="1:7" ht="25.05" customHeight="1" x14ac:dyDescent="0.7">
      <c r="A4510" s="6" t="s">
        <v>69788</v>
      </c>
      <c r="B4510" s="3" t="s">
        <v>66331</v>
      </c>
      <c r="C4510" s="3" t="str">
        <f t="shared" si="68"/>
        <v>迪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40181</v>
      </c>
      <c r="G4510" s="3" t="str">
        <f>IFERROR(VLOOKUP(F4510,New_Glyph!E:G,3,0),VLOOKUP(F4510,CID_MAP!A:D,4,0))</f>
        <v>uni8FEA-JP</v>
      </c>
    </row>
    <row r="4511" spans="1:7" ht="25.05" customHeight="1" x14ac:dyDescent="0.7">
      <c r="A4511" s="6" t="s">
        <v>69788</v>
      </c>
      <c r="B4511" s="3" t="s">
        <v>66328</v>
      </c>
      <c r="C4511" s="3" t="str">
        <f t="shared" si="68"/>
        <v>迪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62764</v>
      </c>
      <c r="G4511" s="3" t="str">
        <f>IFERROR(VLOOKUP(F4511,New_Glyph!E:G,3,0),VLOOKUP(F4511,CID_MAP!A:D,4,0))</f>
        <v>uni8FEAuE0101-JP</v>
      </c>
    </row>
    <row r="4512" spans="1:7" ht="25.05" customHeight="1" x14ac:dyDescent="0.7">
      <c r="A4512" s="6" t="s">
        <v>69789</v>
      </c>
      <c r="B4512" s="3" t="s">
        <v>66331</v>
      </c>
      <c r="C4512" s="3" t="str">
        <f t="shared" si="68"/>
        <v>迫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40184</v>
      </c>
      <c r="G4512" s="3" t="str">
        <f>IFERROR(VLOOKUP(F4512,New_Glyph!E:G,3,0),VLOOKUP(F4512,CID_MAP!A:D,4,0))</f>
        <v>uni8FEB-JP</v>
      </c>
    </row>
    <row r="4513" spans="1:7" ht="25.05" customHeight="1" x14ac:dyDescent="0.7">
      <c r="A4513" s="6" t="s">
        <v>69789</v>
      </c>
      <c r="B4513" s="3" t="s">
        <v>66328</v>
      </c>
      <c r="C4513" s="3" t="str">
        <f t="shared" si="68"/>
        <v>迫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62765</v>
      </c>
      <c r="G4513" s="3" t="str">
        <f>IFERROR(VLOOKUP(F4513,New_Glyph!E:G,3,0),VLOOKUP(F4513,CID_MAP!A:D,4,0))</f>
        <v>uni8FEBuE0101-JP</v>
      </c>
    </row>
    <row r="4514" spans="1:7" ht="25.05" customHeight="1" x14ac:dyDescent="0.7">
      <c r="A4514" s="6" t="s">
        <v>69790</v>
      </c>
      <c r="B4514" s="3" t="s">
        <v>66331</v>
      </c>
      <c r="C4514" s="3" t="str">
        <f t="shared" si="68"/>
        <v>迭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40190</v>
      </c>
      <c r="G4514" s="3" t="str">
        <f>IFERROR(VLOOKUP(F4514,New_Glyph!E:G,3,0),VLOOKUP(F4514,CID_MAP!A:D,4,0))</f>
        <v>uni8FED-JP</v>
      </c>
    </row>
    <row r="4515" spans="1:7" ht="25.05" customHeight="1" x14ac:dyDescent="0.7">
      <c r="A4515" s="6" t="s">
        <v>69790</v>
      </c>
      <c r="B4515" s="3" t="s">
        <v>66328</v>
      </c>
      <c r="C4515" s="3" t="str">
        <f t="shared" si="68"/>
        <v>迭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62766</v>
      </c>
      <c r="G4515" s="3" t="str">
        <f>IFERROR(VLOOKUP(F4515,New_Glyph!E:G,3,0),VLOOKUP(F4515,CID_MAP!A:D,4,0))</f>
        <v>uni8FEDuE0101-JP</v>
      </c>
    </row>
    <row r="4516" spans="1:7" ht="25.05" customHeight="1" x14ac:dyDescent="0.7">
      <c r="A4516" s="6" t="s">
        <v>69791</v>
      </c>
      <c r="B4516" s="3" t="s">
        <v>66341</v>
      </c>
      <c r="C4516" s="3" t="str">
        <f t="shared" si="68"/>
        <v>迮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40193</v>
      </c>
      <c r="G4516" s="3" t="str">
        <f>IFERROR(VLOOKUP(F4516,New_Glyph!E:G,3,0),VLOOKUP(F4516,CID_MAP!A:D,4,0))</f>
        <v>uni8FEE-JP</v>
      </c>
    </row>
    <row r="4517" spans="1:7" ht="25.05" customHeight="1" x14ac:dyDescent="0.7">
      <c r="A4517" s="6" t="s">
        <v>69792</v>
      </c>
      <c r="B4517" s="3" t="s">
        <v>66331</v>
      </c>
      <c r="C4517" s="3" t="str">
        <f t="shared" si="68"/>
        <v>迯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40196</v>
      </c>
      <c r="G4517" s="3" t="str">
        <f>IFERROR(VLOOKUP(F4517,New_Glyph!E:G,3,0),VLOOKUP(F4517,CID_MAP!A:D,4,0))</f>
        <v>uni8FEF-JP</v>
      </c>
    </row>
    <row r="4518" spans="1:7" ht="25.05" customHeight="1" x14ac:dyDescent="0.7">
      <c r="A4518" s="6" t="s">
        <v>69792</v>
      </c>
      <c r="B4518" s="3" t="s">
        <v>66329</v>
      </c>
      <c r="C4518" s="3" t="str">
        <f t="shared" si="68"/>
        <v>迯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62767</v>
      </c>
      <c r="G4518" s="3" t="str">
        <f>IFERROR(VLOOKUP(F4518,New_Glyph!E:G,3,0),VLOOKUP(F4518,CID_MAP!A:D,4,0))</f>
        <v>uni8FEFuE0101-JP</v>
      </c>
    </row>
    <row r="4519" spans="1:7" ht="25.05" customHeight="1" x14ac:dyDescent="0.7">
      <c r="A4519" s="6" t="s">
        <v>69793</v>
      </c>
      <c r="B4519" s="3" t="s">
        <v>66331</v>
      </c>
      <c r="C4519" s="3" t="str">
        <f t="shared" si="68"/>
        <v>述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40198</v>
      </c>
      <c r="G4519" s="3" t="str">
        <f>IFERROR(VLOOKUP(F4519,New_Glyph!E:G,3,0),VLOOKUP(F4519,CID_MAP!A:D,4,0))</f>
        <v>uni8FF0-JP</v>
      </c>
    </row>
    <row r="4520" spans="1:7" ht="25.05" customHeight="1" x14ac:dyDescent="0.7">
      <c r="A4520" s="6" t="s">
        <v>69793</v>
      </c>
      <c r="B4520" s="3" t="s">
        <v>66328</v>
      </c>
      <c r="C4520" s="3" t="str">
        <f t="shared" si="68"/>
        <v>述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62768</v>
      </c>
      <c r="G4520" s="3" t="str">
        <f>IFERROR(VLOOKUP(F4520,New_Glyph!E:G,3,0),VLOOKUP(F4520,CID_MAP!A:D,4,0))</f>
        <v>uni8FF0uE0101-JP</v>
      </c>
    </row>
    <row r="4521" spans="1:7" ht="25.05" customHeight="1" x14ac:dyDescent="0.7">
      <c r="A4521" s="6" t="s">
        <v>69794</v>
      </c>
      <c r="B4521" s="3" t="s">
        <v>66341</v>
      </c>
      <c r="C4521" s="3" t="str">
        <f t="shared" si="68"/>
        <v>迱</v>
      </c>
      <c r="D4521" s="3" t="s">
        <v>65957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40201</v>
      </c>
      <c r="G4521" s="3" t="str">
        <f>IFERROR(VLOOKUP(F4521,New_Glyph!E:G,3,0),VLOOKUP(F4521,CID_MAP!A:D,4,0))</f>
        <v>uni8FF1-JP</v>
      </c>
    </row>
    <row r="4522" spans="1:7" ht="25.05" customHeight="1" x14ac:dyDescent="0.7">
      <c r="A4522" s="6" t="s">
        <v>69795</v>
      </c>
      <c r="B4522" s="3" t="s">
        <v>66341</v>
      </c>
      <c r="C4522" s="3" t="str">
        <f t="shared" si="68"/>
        <v>迴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40206</v>
      </c>
      <c r="G4522" s="3" t="str">
        <f>IFERROR(VLOOKUP(F4522,New_Glyph!E:G,3,0),VLOOKUP(F4522,CID_MAP!A:D,4,0))</f>
        <v>uni8FF4-JP</v>
      </c>
    </row>
    <row r="4523" spans="1:7" ht="25.05" customHeight="1" x14ac:dyDescent="0.7">
      <c r="A4523" s="6" t="s">
        <v>69796</v>
      </c>
      <c r="B4523" s="3" t="s">
        <v>66341</v>
      </c>
      <c r="C4523" s="3" t="str">
        <f t="shared" si="68"/>
        <v>迵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40209</v>
      </c>
      <c r="G4523" s="3" t="str">
        <f>IFERROR(VLOOKUP(F4523,New_Glyph!E:G,3,0),VLOOKUP(F4523,CID_MAP!A:D,4,0))</f>
        <v>uni8FF5-JP</v>
      </c>
    </row>
    <row r="4524" spans="1:7" ht="25.05" customHeight="1" x14ac:dyDescent="0.7">
      <c r="A4524" s="6" t="s">
        <v>69797</v>
      </c>
      <c r="B4524" s="3" t="s">
        <v>66331</v>
      </c>
      <c r="C4524" s="3" t="str">
        <f t="shared" si="68"/>
        <v>迶</v>
      </c>
      <c r="D4524" s="3" t="s">
        <v>66339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40212</v>
      </c>
      <c r="G4524" s="3" t="str">
        <f>IFERROR(VLOOKUP(F4524,New_Glyph!E:G,3,0),VLOOKUP(F4524,CID_MAP!A:D,4,0))</f>
        <v>uni8FF6-JP</v>
      </c>
    </row>
    <row r="4525" spans="1:7" ht="25.05" customHeight="1" x14ac:dyDescent="0.7">
      <c r="A4525" s="6" t="s">
        <v>69798</v>
      </c>
      <c r="B4525" s="3" t="s">
        <v>66331</v>
      </c>
      <c r="C4525" s="3" t="str">
        <f t="shared" si="68"/>
        <v>迷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40216</v>
      </c>
      <c r="G4525" s="3" t="str">
        <f>IFERROR(VLOOKUP(F4525,New_Glyph!E:G,3,0),VLOOKUP(F4525,CID_MAP!A:D,4,0))</f>
        <v>uni8FF7-JP</v>
      </c>
    </row>
    <row r="4526" spans="1:7" ht="25.05" customHeight="1" x14ac:dyDescent="0.7">
      <c r="A4526" s="6" t="s">
        <v>69798</v>
      </c>
      <c r="B4526" s="3" t="s">
        <v>66328</v>
      </c>
      <c r="C4526" s="3" t="str">
        <f t="shared" si="68"/>
        <v>迷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62770</v>
      </c>
      <c r="G4526" s="3" t="str">
        <f>IFERROR(VLOOKUP(F4526,New_Glyph!E:G,3,0),VLOOKUP(F4526,CID_MAP!A:D,4,0))</f>
        <v>uni8FF7uE0101-JP</v>
      </c>
    </row>
    <row r="4527" spans="1:7" ht="25.05" customHeight="1" x14ac:dyDescent="0.7">
      <c r="A4527" s="6" t="s">
        <v>69799</v>
      </c>
      <c r="B4527" s="3" t="s">
        <v>66341</v>
      </c>
      <c r="C4527" s="3" t="str">
        <f t="shared" ref="C4527:C4590" si="69">_xlfn.UNICHAR(HEX2DEC(A4527))</f>
        <v>迸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40220</v>
      </c>
      <c r="G4527" s="3" t="str">
        <f>IFERROR(VLOOKUP(F4527,New_Glyph!E:G,3,0),VLOOKUP(F4527,CID_MAP!A:D,4,0))</f>
        <v>uni8FF8-JP</v>
      </c>
    </row>
    <row r="4528" spans="1:7" ht="25.05" customHeight="1" x14ac:dyDescent="0.7">
      <c r="A4528" s="6" t="s">
        <v>69800</v>
      </c>
      <c r="B4528" s="3" t="s">
        <v>66341</v>
      </c>
      <c r="C4528" s="3" t="str">
        <f t="shared" si="69"/>
        <v>迹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40223</v>
      </c>
      <c r="G4528" s="3" t="str">
        <f>IFERROR(VLOOKUP(F4528,New_Glyph!E:G,3,0),VLOOKUP(F4528,CID_MAP!A:D,4,0))</f>
        <v>uni8FF9-JP</v>
      </c>
    </row>
    <row r="4529" spans="1:7" ht="25.05" customHeight="1" x14ac:dyDescent="0.7">
      <c r="A4529" s="6" t="s">
        <v>69801</v>
      </c>
      <c r="B4529" s="3" t="s">
        <v>66331</v>
      </c>
      <c r="C4529" s="3" t="str">
        <f t="shared" si="69"/>
        <v>迺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40226</v>
      </c>
      <c r="G4529" s="3" t="str">
        <f>IFERROR(VLOOKUP(F4529,New_Glyph!E:G,3,0),VLOOKUP(F4529,CID_MAP!A:D,4,0))</f>
        <v>uni8FFA-JP</v>
      </c>
    </row>
    <row r="4530" spans="1:7" ht="25.05" customHeight="1" x14ac:dyDescent="0.7">
      <c r="A4530" s="6" t="s">
        <v>69801</v>
      </c>
      <c r="B4530" s="3" t="s">
        <v>66328</v>
      </c>
      <c r="C4530" s="3" t="str">
        <f t="shared" si="69"/>
        <v>迺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62771</v>
      </c>
      <c r="G4530" s="3" t="str">
        <f>IFERROR(VLOOKUP(F4530,New_Glyph!E:G,3,0),VLOOKUP(F4530,CID_MAP!A:D,4,0))</f>
        <v>uni8FFAuE0101-JP</v>
      </c>
    </row>
    <row r="4531" spans="1:7" ht="25.05" customHeight="1" x14ac:dyDescent="0.7">
      <c r="A4531" s="6" t="s">
        <v>69802</v>
      </c>
      <c r="B4531" s="3" t="s">
        <v>66341</v>
      </c>
      <c r="C4531" s="3" t="str">
        <f t="shared" si="69"/>
        <v>迻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40229</v>
      </c>
      <c r="G4531" s="3" t="str">
        <f>IFERROR(VLOOKUP(F4531,New_Glyph!E:G,3,0),VLOOKUP(F4531,CID_MAP!A:D,4,0))</f>
        <v>uni8FFB-JP</v>
      </c>
    </row>
    <row r="4532" spans="1:7" ht="25.05" customHeight="1" x14ac:dyDescent="0.7">
      <c r="A4532" s="6" t="s">
        <v>69803</v>
      </c>
      <c r="B4532" s="3" t="s">
        <v>66331</v>
      </c>
      <c r="C4532" s="3" t="str">
        <f t="shared" si="69"/>
        <v>追</v>
      </c>
      <c r="D4532" s="3" t="s">
        <v>65957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40235</v>
      </c>
      <c r="G4532" s="3" t="str">
        <f>IFERROR(VLOOKUP(F4532,New_Glyph!E:G,3,0),VLOOKUP(F4532,CID_MAP!A:D,4,0))</f>
        <v>uni8FFD-JP</v>
      </c>
    </row>
    <row r="4533" spans="1:7" ht="25.05" customHeight="1" x14ac:dyDescent="0.7">
      <c r="A4533" s="6" t="s">
        <v>69803</v>
      </c>
      <c r="B4533" s="3" t="s">
        <v>66328</v>
      </c>
      <c r="C4533" s="3" t="str">
        <f t="shared" si="69"/>
        <v>追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62772</v>
      </c>
      <c r="G4533" s="3" t="str">
        <f>IFERROR(VLOOKUP(F4533,New_Glyph!E:G,3,0),VLOOKUP(F4533,CID_MAP!A:D,4,0))</f>
        <v>uni8FFDuE0101-JP</v>
      </c>
    </row>
    <row r="4534" spans="1:7" ht="25.05" customHeight="1" x14ac:dyDescent="0.7">
      <c r="A4534" s="6" t="s">
        <v>69804</v>
      </c>
      <c r="B4534" s="3" t="s">
        <v>66341</v>
      </c>
      <c r="C4534" s="3" t="str">
        <f t="shared" si="69"/>
        <v>迾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40238</v>
      </c>
      <c r="G4534" s="3" t="str">
        <f>IFERROR(VLOOKUP(F4534,New_Glyph!E:G,3,0),VLOOKUP(F4534,CID_MAP!A:D,4,0))</f>
        <v>uni8FFE-JP</v>
      </c>
    </row>
    <row r="4535" spans="1:7" ht="25.05" customHeight="1" x14ac:dyDescent="0.7">
      <c r="A4535" s="6" t="s">
        <v>69805</v>
      </c>
      <c r="B4535" s="3" t="s">
        <v>66331</v>
      </c>
      <c r="C4535" s="3" t="str">
        <f t="shared" si="69"/>
        <v>退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40244</v>
      </c>
      <c r="G4535" s="3" t="str">
        <f>IFERROR(VLOOKUP(F4535,New_Glyph!E:G,3,0),VLOOKUP(F4535,CID_MAP!A:D,4,0))</f>
        <v>uni9000-JP</v>
      </c>
    </row>
    <row r="4536" spans="1:7" ht="25.05" customHeight="1" x14ac:dyDescent="0.7">
      <c r="A4536" s="6" t="s">
        <v>69805</v>
      </c>
      <c r="B4536" s="3" t="s">
        <v>66328</v>
      </c>
      <c r="C4536" s="3" t="str">
        <f t="shared" si="69"/>
        <v>退</v>
      </c>
      <c r="D4536" s="3" t="s">
        <v>65957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62773</v>
      </c>
      <c r="G4536" s="3" t="str">
        <f>IFERROR(VLOOKUP(F4536,New_Glyph!E:G,3,0),VLOOKUP(F4536,CID_MAP!A:D,4,0))</f>
        <v>uni9000uE0101-JP</v>
      </c>
    </row>
    <row r="4537" spans="1:7" ht="25.05" customHeight="1" x14ac:dyDescent="0.7">
      <c r="A4537" s="6" t="s">
        <v>69806</v>
      </c>
      <c r="B4537" s="3" t="s">
        <v>66331</v>
      </c>
      <c r="C4537" s="3" t="str">
        <f t="shared" si="69"/>
        <v>送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40247</v>
      </c>
      <c r="G4537" s="3" t="str">
        <f>IFERROR(VLOOKUP(F4537,New_Glyph!E:G,3,0),VLOOKUP(F4537,CID_MAP!A:D,4,0))</f>
        <v>uni9001-JP</v>
      </c>
    </row>
    <row r="4538" spans="1:7" ht="25.05" customHeight="1" x14ac:dyDescent="0.7">
      <c r="A4538" s="6" t="s">
        <v>69806</v>
      </c>
      <c r="B4538" s="3" t="s">
        <v>66328</v>
      </c>
      <c r="C4538" s="3" t="str">
        <f t="shared" si="69"/>
        <v>送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62774</v>
      </c>
      <c r="G4538" s="3" t="str">
        <f>IFERROR(VLOOKUP(F4538,New_Glyph!E:G,3,0),VLOOKUP(F4538,CID_MAP!A:D,4,0))</f>
        <v>uni9001uE0101-JP</v>
      </c>
    </row>
    <row r="4539" spans="1:7" ht="25.05" customHeight="1" x14ac:dyDescent="0.7">
      <c r="A4539" s="6" t="s">
        <v>69807</v>
      </c>
      <c r="B4539" s="3" t="s">
        <v>66341</v>
      </c>
      <c r="C4539" s="3" t="str">
        <f t="shared" si="69"/>
        <v>适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40250</v>
      </c>
      <c r="G4539" s="3" t="str">
        <f>IFERROR(VLOOKUP(F4539,New_Glyph!E:G,3,0),VLOOKUP(F4539,CID_MAP!A:D,4,0))</f>
        <v>uni9002-JP</v>
      </c>
    </row>
    <row r="4540" spans="1:7" ht="25.05" customHeight="1" x14ac:dyDescent="0.7">
      <c r="A4540" s="6" t="s">
        <v>69808</v>
      </c>
      <c r="B4540" s="3" t="s">
        <v>66328</v>
      </c>
      <c r="C4540" s="3" t="str">
        <f t="shared" si="69"/>
        <v>逃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40253</v>
      </c>
      <c r="G4540" s="3" t="str">
        <f>IFERROR(VLOOKUP(F4540,New_Glyph!E:G,3,0),VLOOKUP(F4540,CID_MAP!A:D,4,0))</f>
        <v>uni9003-JP</v>
      </c>
    </row>
    <row r="4541" spans="1:7" ht="25.05" customHeight="1" x14ac:dyDescent="0.7">
      <c r="A4541" s="6" t="s">
        <v>69808</v>
      </c>
      <c r="B4541" s="3" t="s">
        <v>66329</v>
      </c>
      <c r="C4541" s="3" t="str">
        <f t="shared" si="69"/>
        <v>逃</v>
      </c>
      <c r="D4541" s="3" t="s">
        <v>65957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62776</v>
      </c>
      <c r="G4541" s="3" t="str">
        <f>IFERROR(VLOOKUP(F4541,New_Glyph!E:G,3,0),VLOOKUP(F4541,CID_MAP!A:D,4,0))</f>
        <v>uni9003uE0102-JP</v>
      </c>
    </row>
    <row r="4542" spans="1:7" ht="25.05" customHeight="1" x14ac:dyDescent="0.7">
      <c r="A4542" s="6" t="s">
        <v>69809</v>
      </c>
      <c r="B4542" s="3" t="s">
        <v>66341</v>
      </c>
      <c r="C4542" s="3" t="str">
        <f t="shared" si="69"/>
        <v>逄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40256</v>
      </c>
      <c r="G4542" s="3" t="str">
        <f>IFERROR(VLOOKUP(F4542,New_Glyph!E:G,3,0),VLOOKUP(F4542,CID_MAP!A:D,4,0))</f>
        <v>uni9004-JP</v>
      </c>
    </row>
    <row r="4543" spans="1:7" ht="25.05" customHeight="1" x14ac:dyDescent="0.7">
      <c r="A4543" s="6" t="s">
        <v>69810</v>
      </c>
      <c r="B4543" s="3" t="s">
        <v>66341</v>
      </c>
      <c r="C4543" s="3" t="str">
        <f t="shared" si="69"/>
        <v>逅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40259</v>
      </c>
      <c r="G4543" s="3" t="str">
        <f>IFERROR(VLOOKUP(F4543,New_Glyph!E:G,3,0),VLOOKUP(F4543,CID_MAP!A:D,4,0))</f>
        <v>uni9005-JP</v>
      </c>
    </row>
    <row r="4544" spans="1:7" ht="25.05" customHeight="1" x14ac:dyDescent="0.7">
      <c r="A4544" s="6" t="s">
        <v>69811</v>
      </c>
      <c r="B4544" s="3" t="s">
        <v>66331</v>
      </c>
      <c r="C4544" s="3" t="str">
        <f t="shared" si="69"/>
        <v>逆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40262</v>
      </c>
      <c r="G4544" s="3" t="str">
        <f>IFERROR(VLOOKUP(F4544,New_Glyph!E:G,3,0),VLOOKUP(F4544,CID_MAP!A:D,4,0))</f>
        <v>uni9006-JP</v>
      </c>
    </row>
    <row r="4545" spans="1:7" ht="25.05" customHeight="1" x14ac:dyDescent="0.7">
      <c r="A4545" s="6" t="s">
        <v>69811</v>
      </c>
      <c r="B4545" s="3" t="s">
        <v>66328</v>
      </c>
      <c r="C4545" s="3" t="str">
        <f t="shared" si="69"/>
        <v>逆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62777</v>
      </c>
      <c r="G4545" s="3" t="str">
        <f>IFERROR(VLOOKUP(F4545,New_Glyph!E:G,3,0),VLOOKUP(F4545,CID_MAP!A:D,4,0))</f>
        <v>uni9006uE0101-JP</v>
      </c>
    </row>
    <row r="4546" spans="1:7" ht="25.05" customHeight="1" x14ac:dyDescent="0.7">
      <c r="A4546" s="6" t="s">
        <v>69812</v>
      </c>
      <c r="B4546" s="3" t="s">
        <v>66341</v>
      </c>
      <c r="C4546" s="3" t="str">
        <f t="shared" si="69"/>
        <v>逈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40266</v>
      </c>
      <c r="G4546" s="3" t="str">
        <f>IFERROR(VLOOKUP(F4546,New_Glyph!E:G,3,0),VLOOKUP(F4546,CID_MAP!A:D,4,0))</f>
        <v>uni9008-JP</v>
      </c>
    </row>
    <row r="4547" spans="1:7" ht="25.05" customHeight="1" x14ac:dyDescent="0.7">
      <c r="A4547" s="6" t="s">
        <v>69813</v>
      </c>
      <c r="B4547" s="3" t="s">
        <v>66341</v>
      </c>
      <c r="C4547" s="3" t="str">
        <f t="shared" si="69"/>
        <v>逋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40271</v>
      </c>
      <c r="G4547" s="3" t="str">
        <f>IFERROR(VLOOKUP(F4547,New_Glyph!E:G,3,0),VLOOKUP(F4547,CID_MAP!A:D,4,0))</f>
        <v>uni900B-JP</v>
      </c>
    </row>
    <row r="4548" spans="1:7" ht="25.05" customHeight="1" x14ac:dyDescent="0.7">
      <c r="A4548" s="6" t="s">
        <v>69814</v>
      </c>
      <c r="B4548" s="3" t="s">
        <v>66341</v>
      </c>
      <c r="C4548" s="3" t="str">
        <f t="shared" si="69"/>
        <v>逌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40274</v>
      </c>
      <c r="G4548" s="3" t="str">
        <f>IFERROR(VLOOKUP(F4548,New_Glyph!E:G,3,0),VLOOKUP(F4548,CID_MAP!A:D,4,0))</f>
        <v>uni900C-JP</v>
      </c>
    </row>
    <row r="4549" spans="1:7" ht="25.05" customHeight="1" x14ac:dyDescent="0.7">
      <c r="A4549" s="6" t="s">
        <v>69815</v>
      </c>
      <c r="B4549" s="3" t="s">
        <v>66341</v>
      </c>
      <c r="C4549" s="3" t="str">
        <f t="shared" si="69"/>
        <v>逍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40277</v>
      </c>
      <c r="G4549" s="3" t="str">
        <f>IFERROR(VLOOKUP(F4549,New_Glyph!E:G,3,0),VLOOKUP(F4549,CID_MAP!A:D,4,0))</f>
        <v>uni900D-JP</v>
      </c>
    </row>
    <row r="4550" spans="1:7" ht="25.05" customHeight="1" x14ac:dyDescent="0.7">
      <c r="A4550" s="6" t="s">
        <v>69816</v>
      </c>
      <c r="B4550" s="3" t="s">
        <v>66331</v>
      </c>
      <c r="C4550" s="3" t="str">
        <f t="shared" si="69"/>
        <v>逎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40281</v>
      </c>
      <c r="G4550" s="3" t="str">
        <f>IFERROR(VLOOKUP(F4550,New_Glyph!E:G,3,0),VLOOKUP(F4550,CID_MAP!A:D,4,0))</f>
        <v>uni900E-JP</v>
      </c>
    </row>
    <row r="4551" spans="1:7" ht="25.05" customHeight="1" x14ac:dyDescent="0.7">
      <c r="A4551" s="6" t="s">
        <v>69816</v>
      </c>
      <c r="B4551" s="3" t="s">
        <v>66327</v>
      </c>
      <c r="C4551" s="3" t="str">
        <f t="shared" si="69"/>
        <v>逎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62778</v>
      </c>
      <c r="G4551" s="3" t="str">
        <f>IFERROR(VLOOKUP(F4551,New_Glyph!E:G,3,0),VLOOKUP(F4551,CID_MAP!A:D,4,0))</f>
        <v>uni900EuE0101-JP</v>
      </c>
    </row>
    <row r="4552" spans="1:7" ht="25.05" customHeight="1" x14ac:dyDescent="0.7">
      <c r="A4552" s="6" t="s">
        <v>69817</v>
      </c>
      <c r="B4552" s="3" t="s">
        <v>66331</v>
      </c>
      <c r="C4552" s="3" t="str">
        <f t="shared" si="69"/>
        <v>透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40283</v>
      </c>
      <c r="G4552" s="3" t="str">
        <f>IFERROR(VLOOKUP(F4552,New_Glyph!E:G,3,0),VLOOKUP(F4552,CID_MAP!A:D,4,0))</f>
        <v>uni900F-JP</v>
      </c>
    </row>
    <row r="4553" spans="1:7" ht="25.05" customHeight="1" x14ac:dyDescent="0.7">
      <c r="A4553" s="6" t="s">
        <v>69817</v>
      </c>
      <c r="B4553" s="3" t="s">
        <v>66328</v>
      </c>
      <c r="C4553" s="3" t="str">
        <f t="shared" si="69"/>
        <v>透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62779</v>
      </c>
      <c r="G4553" s="3" t="str">
        <f>IFERROR(VLOOKUP(F4553,New_Glyph!E:G,3,0),VLOOKUP(F4553,CID_MAP!A:D,4,0))</f>
        <v>uni900FuE0101-JP</v>
      </c>
    </row>
    <row r="4554" spans="1:7" ht="25.05" customHeight="1" x14ac:dyDescent="0.7">
      <c r="A4554" s="6" t="s">
        <v>69818</v>
      </c>
      <c r="B4554" s="3" t="s">
        <v>66331</v>
      </c>
      <c r="C4554" s="3" t="str">
        <f t="shared" si="69"/>
        <v>逐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40286</v>
      </c>
      <c r="G4554" s="3" t="str">
        <f>IFERROR(VLOOKUP(F4554,New_Glyph!E:G,3,0),VLOOKUP(F4554,CID_MAP!A:D,4,0))</f>
        <v>uni9010-JP</v>
      </c>
    </row>
    <row r="4555" spans="1:7" ht="25.05" customHeight="1" x14ac:dyDescent="0.7">
      <c r="A4555" s="6" t="s">
        <v>69818</v>
      </c>
      <c r="B4555" s="3" t="s">
        <v>66328</v>
      </c>
      <c r="C4555" s="3" t="str">
        <f t="shared" si="69"/>
        <v>逐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62780</v>
      </c>
      <c r="G4555" s="3" t="str">
        <f>IFERROR(VLOOKUP(F4555,New_Glyph!E:G,3,0),VLOOKUP(F4555,CID_MAP!A:D,4,0))</f>
        <v>uni9010uE0101-JP</v>
      </c>
    </row>
    <row r="4556" spans="1:7" ht="25.05" customHeight="1" x14ac:dyDescent="0.7">
      <c r="A4556" s="6" t="s">
        <v>69819</v>
      </c>
      <c r="B4556" s="3" t="s">
        <v>66341</v>
      </c>
      <c r="C4556" s="3" t="str">
        <f t="shared" si="69"/>
        <v>逑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40289</v>
      </c>
      <c r="G4556" s="3" t="str">
        <f>IFERROR(VLOOKUP(F4556,New_Glyph!E:G,3,0),VLOOKUP(F4556,CID_MAP!A:D,4,0))</f>
        <v>uni9011-JP</v>
      </c>
    </row>
    <row r="4557" spans="1:7" ht="25.05" customHeight="1" x14ac:dyDescent="0.7">
      <c r="A4557" s="6" t="s">
        <v>69820</v>
      </c>
      <c r="B4557" s="3" t="s">
        <v>66341</v>
      </c>
      <c r="C4557" s="3" t="str">
        <f t="shared" si="69"/>
        <v>逓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40294</v>
      </c>
      <c r="G4557" s="3" t="str">
        <f>IFERROR(VLOOKUP(F4557,New_Glyph!E:G,3,0),VLOOKUP(F4557,CID_MAP!A:D,4,0))</f>
        <v>uni9013-JP</v>
      </c>
    </row>
    <row r="4558" spans="1:7" ht="25.05" customHeight="1" x14ac:dyDescent="0.7">
      <c r="A4558" s="6" t="s">
        <v>69821</v>
      </c>
      <c r="B4558" s="3" t="s">
        <v>66331</v>
      </c>
      <c r="C4558" s="3" t="str">
        <f t="shared" si="69"/>
        <v>途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40296</v>
      </c>
      <c r="G4558" s="3" t="str">
        <f>IFERROR(VLOOKUP(F4558,New_Glyph!E:G,3,0),VLOOKUP(F4558,CID_MAP!A:D,4,0))</f>
        <v>uni9014-JP</v>
      </c>
    </row>
    <row r="4559" spans="1:7" ht="25.05" customHeight="1" x14ac:dyDescent="0.7">
      <c r="A4559" s="6" t="s">
        <v>69821</v>
      </c>
      <c r="B4559" s="3" t="s">
        <v>66328</v>
      </c>
      <c r="C4559" s="3" t="str">
        <f t="shared" si="69"/>
        <v>途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62781</v>
      </c>
      <c r="G4559" s="3" t="str">
        <f>IFERROR(VLOOKUP(F4559,New_Glyph!E:G,3,0),VLOOKUP(F4559,CID_MAP!A:D,4,0))</f>
        <v>uni9014uE0101-JP</v>
      </c>
    </row>
    <row r="4560" spans="1:7" ht="25.05" customHeight="1" x14ac:dyDescent="0.7">
      <c r="A4560" s="6" t="s">
        <v>69822</v>
      </c>
      <c r="B4560" s="3" t="s">
        <v>66341</v>
      </c>
      <c r="C4560" s="3" t="str">
        <f t="shared" si="69"/>
        <v>逕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40300</v>
      </c>
      <c r="G4560" s="3" t="str">
        <f>IFERROR(VLOOKUP(F4560,New_Glyph!E:G,3,0),VLOOKUP(F4560,CID_MAP!A:D,4,0))</f>
        <v>uni9015-JP</v>
      </c>
    </row>
    <row r="4561" spans="1:7" ht="25.05" customHeight="1" x14ac:dyDescent="0.7">
      <c r="A4561" s="6" t="s">
        <v>69823</v>
      </c>
      <c r="B4561" s="3" t="s">
        <v>66341</v>
      </c>
      <c r="C4561" s="3" t="str">
        <f t="shared" si="69"/>
        <v>逖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40303</v>
      </c>
      <c r="G4561" s="3" t="str">
        <f>IFERROR(VLOOKUP(F4561,New_Glyph!E:G,3,0),VLOOKUP(F4561,CID_MAP!A:D,4,0))</f>
        <v>uni9016-JP</v>
      </c>
    </row>
    <row r="4562" spans="1:7" ht="25.05" customHeight="1" x14ac:dyDescent="0.7">
      <c r="A4562" s="6" t="s">
        <v>69824</v>
      </c>
      <c r="B4562" s="3" t="s">
        <v>66331</v>
      </c>
      <c r="C4562" s="3" t="str">
        <f t="shared" si="69"/>
        <v>逗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61950</v>
      </c>
      <c r="G4562" s="3" t="str">
        <f>IFERROR(VLOOKUP(F4562,New_Glyph!E:G,3,0),VLOOKUP(F4562,CID_MAP!A:D,4,0))</f>
        <v>uni9017-JP90-JP</v>
      </c>
    </row>
    <row r="4563" spans="1:7" ht="25.05" customHeight="1" x14ac:dyDescent="0.7">
      <c r="A4563" s="6" t="s">
        <v>69824</v>
      </c>
      <c r="B4563" s="3" t="s">
        <v>66328</v>
      </c>
      <c r="C4563" s="3" t="str">
        <f t="shared" si="69"/>
        <v>逗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40306</v>
      </c>
      <c r="G4563" s="3" t="str">
        <f>IFERROR(VLOOKUP(F4563,New_Glyph!E:G,3,0),VLOOKUP(F4563,CID_MAP!A:D,4,0))</f>
        <v>uni9017-JP</v>
      </c>
    </row>
    <row r="4564" spans="1:7" ht="25.05" customHeight="1" x14ac:dyDescent="0.7">
      <c r="A4564" s="6" t="s">
        <v>69825</v>
      </c>
      <c r="B4564" s="3" t="s">
        <v>66341</v>
      </c>
      <c r="C4564" s="3" t="str">
        <f t="shared" si="69"/>
        <v>逘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40309</v>
      </c>
      <c r="G4564" s="3" t="str">
        <f>IFERROR(VLOOKUP(F4564,New_Glyph!E:G,3,0),VLOOKUP(F4564,CID_MAP!A:D,4,0))</f>
        <v>uni9018-JP</v>
      </c>
    </row>
    <row r="4565" spans="1:7" ht="25.05" customHeight="1" x14ac:dyDescent="0.7">
      <c r="A4565" s="6" t="s">
        <v>69826</v>
      </c>
      <c r="B4565" s="3" t="s">
        <v>66331</v>
      </c>
      <c r="C4565" s="3" t="str">
        <f t="shared" si="69"/>
        <v>這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61951</v>
      </c>
      <c r="G4565" s="3" t="str">
        <f>IFERROR(VLOOKUP(F4565,New_Glyph!E:G,3,0),VLOOKUP(F4565,CID_MAP!A:D,4,0))</f>
        <v>uni9019-JP90-JP</v>
      </c>
    </row>
    <row r="4566" spans="1:7" ht="25.05" customHeight="1" x14ac:dyDescent="0.7">
      <c r="A4566" s="6" t="s">
        <v>69826</v>
      </c>
      <c r="B4566" s="3" t="s">
        <v>66328</v>
      </c>
      <c r="C4566" s="3" t="str">
        <f t="shared" si="69"/>
        <v>這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40311</v>
      </c>
      <c r="G4566" s="3" t="str">
        <f>IFERROR(VLOOKUP(F4566,New_Glyph!E:G,3,0),VLOOKUP(F4566,CID_MAP!A:D,4,0))</f>
        <v>uni9019-JP</v>
      </c>
    </row>
    <row r="4567" spans="1:7" ht="25.05" customHeight="1" x14ac:dyDescent="0.7">
      <c r="A4567" s="6" t="s">
        <v>69827</v>
      </c>
      <c r="B4567" s="3" t="s">
        <v>66331</v>
      </c>
      <c r="C4567" s="3" t="str">
        <f t="shared" si="69"/>
        <v>通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40314</v>
      </c>
      <c r="G4567" s="3" t="str">
        <f>IFERROR(VLOOKUP(F4567,New_Glyph!E:G,3,0),VLOOKUP(F4567,CID_MAP!A:D,4,0))</f>
        <v>uni901A-JP</v>
      </c>
    </row>
    <row r="4568" spans="1:7" ht="25.05" customHeight="1" x14ac:dyDescent="0.7">
      <c r="A4568" s="6" t="s">
        <v>69827</v>
      </c>
      <c r="B4568" s="3" t="s">
        <v>66328</v>
      </c>
      <c r="C4568" s="3" t="str">
        <f t="shared" si="69"/>
        <v>通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62782</v>
      </c>
      <c r="G4568" s="3" t="str">
        <f>IFERROR(VLOOKUP(F4568,New_Glyph!E:G,3,0),VLOOKUP(F4568,CID_MAP!A:D,4,0))</f>
        <v>uni901AuE0101-JP</v>
      </c>
    </row>
    <row r="4569" spans="1:7" ht="25.05" customHeight="1" x14ac:dyDescent="0.7">
      <c r="A4569" s="6" t="s">
        <v>69828</v>
      </c>
      <c r="B4569" s="3" t="s">
        <v>66341</v>
      </c>
      <c r="C4569" s="3" t="str">
        <f t="shared" si="69"/>
        <v>逛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40317</v>
      </c>
      <c r="G4569" s="3" t="str">
        <f>IFERROR(VLOOKUP(F4569,New_Glyph!E:G,3,0),VLOOKUP(F4569,CID_MAP!A:D,4,0))</f>
        <v>uni901B-JP</v>
      </c>
    </row>
    <row r="4570" spans="1:7" ht="25.05" customHeight="1" x14ac:dyDescent="0.7">
      <c r="A4570" s="6" t="s">
        <v>69829</v>
      </c>
      <c r="B4570" s="3" t="s">
        <v>66331</v>
      </c>
      <c r="C4570" s="3" t="str">
        <f t="shared" si="69"/>
        <v>逝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40323</v>
      </c>
      <c r="G4570" s="3" t="str">
        <f>IFERROR(VLOOKUP(F4570,New_Glyph!E:G,3,0),VLOOKUP(F4570,CID_MAP!A:D,4,0))</f>
        <v>uni901D-JP</v>
      </c>
    </row>
    <row r="4571" spans="1:7" ht="25.05" customHeight="1" x14ac:dyDescent="0.7">
      <c r="A4571" s="6" t="s">
        <v>69829</v>
      </c>
      <c r="B4571" s="3" t="s">
        <v>66328</v>
      </c>
      <c r="C4571" s="3" t="str">
        <f t="shared" si="69"/>
        <v>逝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62783</v>
      </c>
      <c r="G4571" s="3" t="str">
        <f>IFERROR(VLOOKUP(F4571,New_Glyph!E:G,3,0),VLOOKUP(F4571,CID_MAP!A:D,4,0))</f>
        <v>uni901DuE0101-JP</v>
      </c>
    </row>
    <row r="4572" spans="1:7" ht="25.05" customHeight="1" x14ac:dyDescent="0.7">
      <c r="A4572" s="6" t="s">
        <v>69830</v>
      </c>
      <c r="B4572" s="3" t="s">
        <v>66331</v>
      </c>
      <c r="C4572" s="3" t="str">
        <f t="shared" si="69"/>
        <v>逞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40326</v>
      </c>
      <c r="G4572" s="3" t="str">
        <f>IFERROR(VLOOKUP(F4572,New_Glyph!E:G,3,0),VLOOKUP(F4572,CID_MAP!A:D,4,0))</f>
        <v>uni901E-JP</v>
      </c>
    </row>
    <row r="4573" spans="1:7" ht="25.05" customHeight="1" x14ac:dyDescent="0.7">
      <c r="A4573" s="6" t="s">
        <v>69831</v>
      </c>
      <c r="B4573" s="3" t="s">
        <v>66331</v>
      </c>
      <c r="C4573" s="3" t="str">
        <f t="shared" si="69"/>
        <v>速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40329</v>
      </c>
      <c r="G4573" s="3" t="str">
        <f>IFERROR(VLOOKUP(F4573,New_Glyph!E:G,3,0),VLOOKUP(F4573,CID_MAP!A:D,4,0))</f>
        <v>uni901F-JP</v>
      </c>
    </row>
    <row r="4574" spans="1:7" ht="25.05" customHeight="1" x14ac:dyDescent="0.7">
      <c r="A4574" s="6" t="s">
        <v>69831</v>
      </c>
      <c r="B4574" s="3" t="s">
        <v>66328</v>
      </c>
      <c r="C4574" s="3" t="str">
        <f t="shared" si="69"/>
        <v>速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62785</v>
      </c>
      <c r="G4574" s="3" t="str">
        <f>IFERROR(VLOOKUP(F4574,New_Glyph!E:G,3,0),VLOOKUP(F4574,CID_MAP!A:D,4,0))</f>
        <v>uni901FuE0101-JP</v>
      </c>
    </row>
    <row r="4575" spans="1:7" ht="25.05" customHeight="1" x14ac:dyDescent="0.7">
      <c r="A4575" s="6" t="s">
        <v>69832</v>
      </c>
      <c r="B4575" s="3" t="s">
        <v>66331</v>
      </c>
      <c r="C4575" s="3" t="str">
        <f t="shared" si="69"/>
        <v>造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40332</v>
      </c>
      <c r="G4575" s="3" t="str">
        <f>IFERROR(VLOOKUP(F4575,New_Glyph!E:G,3,0),VLOOKUP(F4575,CID_MAP!A:D,4,0))</f>
        <v>uni9020-JP</v>
      </c>
    </row>
    <row r="4576" spans="1:7" ht="25.05" customHeight="1" x14ac:dyDescent="0.7">
      <c r="A4576" s="6" t="s">
        <v>69832</v>
      </c>
      <c r="B4576" s="3" t="s">
        <v>66328</v>
      </c>
      <c r="C4576" s="3" t="str">
        <f t="shared" si="69"/>
        <v>造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62786</v>
      </c>
      <c r="G4576" s="3" t="str">
        <f>IFERROR(VLOOKUP(F4576,New_Glyph!E:G,3,0),VLOOKUP(F4576,CID_MAP!A:D,4,0))</f>
        <v>uni9020uE0101-JP</v>
      </c>
    </row>
    <row r="4577" spans="1:7" ht="25.05" customHeight="1" x14ac:dyDescent="0.7">
      <c r="A4577" s="6" t="s">
        <v>69833</v>
      </c>
      <c r="B4577" s="3" t="s">
        <v>66341</v>
      </c>
      <c r="C4577" s="3" t="str">
        <f t="shared" si="69"/>
        <v>逡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40337</v>
      </c>
      <c r="G4577" s="3" t="str">
        <f>IFERROR(VLOOKUP(F4577,New_Glyph!E:G,3,0),VLOOKUP(F4577,CID_MAP!A:D,4,0))</f>
        <v>uni9021-JP</v>
      </c>
    </row>
    <row r="4578" spans="1:7" ht="25.05" customHeight="1" x14ac:dyDescent="0.7">
      <c r="A4578" s="6" t="s">
        <v>69834</v>
      </c>
      <c r="B4578" s="3" t="s">
        <v>66328</v>
      </c>
      <c r="C4578" s="3" t="str">
        <f t="shared" si="69"/>
        <v>逢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62787</v>
      </c>
      <c r="G4578" s="3" t="str">
        <f>IFERROR(VLOOKUP(F4578,New_Glyph!E:G,3,0),VLOOKUP(F4578,CID_MAP!A:D,4,0))</f>
        <v>uni9022uE0102-JP</v>
      </c>
    </row>
    <row r="4579" spans="1:7" ht="25.05" customHeight="1" x14ac:dyDescent="0.7">
      <c r="A4579" s="6" t="s">
        <v>69835</v>
      </c>
      <c r="B4579" s="3" t="s">
        <v>66331</v>
      </c>
      <c r="C4579" s="3" t="str">
        <f t="shared" si="69"/>
        <v>連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40345</v>
      </c>
      <c r="G4579" s="3" t="str">
        <f>IFERROR(VLOOKUP(F4579,New_Glyph!E:G,3,0),VLOOKUP(F4579,CID_MAP!A:D,4,0))</f>
        <v>uni9023-JP</v>
      </c>
    </row>
    <row r="4580" spans="1:7" ht="25.05" customHeight="1" x14ac:dyDescent="0.7">
      <c r="A4580" s="6" t="s">
        <v>69835</v>
      </c>
      <c r="B4580" s="3" t="s">
        <v>66328</v>
      </c>
      <c r="C4580" s="3" t="str">
        <f t="shared" si="69"/>
        <v>連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58798</v>
      </c>
      <c r="G4580" s="3" t="str">
        <f>IFERROR(VLOOKUP(F4580,New_Glyph!E:G,3,0),VLOOKUP(F4580,CID_MAP!A:D,4,0))</f>
        <v>uniF99A-JP</v>
      </c>
    </row>
    <row r="4581" spans="1:7" ht="25.05" customHeight="1" x14ac:dyDescent="0.7">
      <c r="A4581" s="6" t="s">
        <v>69836</v>
      </c>
      <c r="B4581" s="3" t="s">
        <v>66341</v>
      </c>
      <c r="C4581" s="3" t="str">
        <f t="shared" si="69"/>
        <v>逧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40354</v>
      </c>
      <c r="G4581" s="3" t="str">
        <f>IFERROR(VLOOKUP(F4581,New_Glyph!E:G,3,0),VLOOKUP(F4581,CID_MAP!A:D,4,0))</f>
        <v>uni9027-JP</v>
      </c>
    </row>
    <row r="4582" spans="1:7" ht="25.05" customHeight="1" x14ac:dyDescent="0.7">
      <c r="A4582" s="6" t="s">
        <v>69837</v>
      </c>
      <c r="B4582" s="3" t="s">
        <v>66341</v>
      </c>
      <c r="C4582" s="3" t="str">
        <f t="shared" si="69"/>
        <v>逨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40356</v>
      </c>
      <c r="G4582" s="3" t="str">
        <f>IFERROR(VLOOKUP(F4582,New_Glyph!E:G,3,0),VLOOKUP(F4582,CID_MAP!A:D,4,0))</f>
        <v>uni9028-JP</v>
      </c>
    </row>
    <row r="4583" spans="1:7" ht="25.05" customHeight="1" x14ac:dyDescent="0.7">
      <c r="A4583" s="6" t="s">
        <v>69838</v>
      </c>
      <c r="B4583" s="3" t="s">
        <v>66341</v>
      </c>
      <c r="C4583" s="3" t="str">
        <f t="shared" si="69"/>
        <v>逩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40358</v>
      </c>
      <c r="G4583" s="3" t="str">
        <f>IFERROR(VLOOKUP(F4583,New_Glyph!E:G,3,0),VLOOKUP(F4583,CID_MAP!A:D,4,0))</f>
        <v>uni9029-JP</v>
      </c>
    </row>
    <row r="4584" spans="1:7" ht="25.05" customHeight="1" x14ac:dyDescent="0.7">
      <c r="A4584" s="6" t="s">
        <v>69839</v>
      </c>
      <c r="B4584" s="3" t="s">
        <v>66341</v>
      </c>
      <c r="C4584" s="3" t="str">
        <f t="shared" si="69"/>
        <v>逪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40360</v>
      </c>
      <c r="G4584" s="3" t="str">
        <f>IFERROR(VLOOKUP(F4584,New_Glyph!E:G,3,0),VLOOKUP(F4584,CID_MAP!A:D,4,0))</f>
        <v>uni902A-JP</v>
      </c>
    </row>
    <row r="4585" spans="1:7" ht="25.05" customHeight="1" x14ac:dyDescent="0.7">
      <c r="A4585" s="6" t="s">
        <v>69840</v>
      </c>
      <c r="B4585" s="3" t="s">
        <v>66341</v>
      </c>
      <c r="C4585" s="3" t="str">
        <f t="shared" si="69"/>
        <v>逬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40364</v>
      </c>
      <c r="G4585" s="3" t="str">
        <f>IFERROR(VLOOKUP(F4585,New_Glyph!E:G,3,0),VLOOKUP(F4585,CID_MAP!A:D,4,0))</f>
        <v>uni902C-JP</v>
      </c>
    </row>
    <row r="4586" spans="1:7" ht="25.05" customHeight="1" x14ac:dyDescent="0.7">
      <c r="A4586" s="6" t="s">
        <v>69841</v>
      </c>
      <c r="B4586" s="3" t="s">
        <v>66341</v>
      </c>
      <c r="C4586" s="3" t="str">
        <f t="shared" si="69"/>
        <v>逭</v>
      </c>
      <c r="D4586" s="3" t="s">
        <v>65957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40366</v>
      </c>
      <c r="G4586" s="3" t="str">
        <f>IFERROR(VLOOKUP(F4586,New_Glyph!E:G,3,0),VLOOKUP(F4586,CID_MAP!A:D,4,0))</f>
        <v>uni902D-JP</v>
      </c>
    </row>
    <row r="4587" spans="1:7" ht="25.05" customHeight="1" x14ac:dyDescent="0.7">
      <c r="A4587" s="6" t="s">
        <v>69842</v>
      </c>
      <c r="B4587" s="3" t="s">
        <v>66331</v>
      </c>
      <c r="C4587" s="3" t="str">
        <f t="shared" si="69"/>
        <v>逮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40369</v>
      </c>
      <c r="G4587" s="3" t="str">
        <f>IFERROR(VLOOKUP(F4587,New_Glyph!E:G,3,0),VLOOKUP(F4587,CID_MAP!A:D,4,0))</f>
        <v>uni902E-JP</v>
      </c>
    </row>
    <row r="4588" spans="1:7" ht="25.05" customHeight="1" x14ac:dyDescent="0.7">
      <c r="A4588" s="6" t="s">
        <v>69842</v>
      </c>
      <c r="B4588" s="3" t="s">
        <v>66328</v>
      </c>
      <c r="C4588" s="3" t="str">
        <f t="shared" si="69"/>
        <v>逮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62788</v>
      </c>
      <c r="G4588" s="3" t="str">
        <f>IFERROR(VLOOKUP(F4588,New_Glyph!E:G,3,0),VLOOKUP(F4588,CID_MAP!A:D,4,0))</f>
        <v>uni902EuE0101-JP</v>
      </c>
    </row>
    <row r="4589" spans="1:7" ht="25.05" customHeight="1" x14ac:dyDescent="0.7">
      <c r="A4589" s="6" t="s">
        <v>69843</v>
      </c>
      <c r="B4589" s="3" t="s">
        <v>66341</v>
      </c>
      <c r="C4589" s="3" t="str">
        <f t="shared" si="69"/>
        <v>逯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40372</v>
      </c>
      <c r="G4589" s="3" t="str">
        <f>IFERROR(VLOOKUP(F4589,New_Glyph!E:G,3,0),VLOOKUP(F4589,CID_MAP!A:D,4,0))</f>
        <v>uni902F-JP</v>
      </c>
    </row>
    <row r="4590" spans="1:7" ht="25.05" customHeight="1" x14ac:dyDescent="0.7">
      <c r="A4590" s="6" t="s">
        <v>69844</v>
      </c>
      <c r="B4590" s="3" t="s">
        <v>66331</v>
      </c>
      <c r="C4590" s="3" t="str">
        <f t="shared" si="69"/>
        <v>週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40376</v>
      </c>
      <c r="G4590" s="3" t="str">
        <f>IFERROR(VLOOKUP(F4590,New_Glyph!E:G,3,0),VLOOKUP(F4590,CID_MAP!A:D,4,0))</f>
        <v>uni9031-JP</v>
      </c>
    </row>
    <row r="4591" spans="1:7" ht="25.05" customHeight="1" x14ac:dyDescent="0.7">
      <c r="A4591" s="6" t="s">
        <v>69844</v>
      </c>
      <c r="B4591" s="3" t="s">
        <v>66328</v>
      </c>
      <c r="C4591" s="3" t="str">
        <f t="shared" ref="C4591:C4654" si="70">_xlfn.UNICHAR(HEX2DEC(A4591))</f>
        <v>週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62789</v>
      </c>
      <c r="G4591" s="3" t="str">
        <f>IFERROR(VLOOKUP(F4591,New_Glyph!E:G,3,0),VLOOKUP(F4591,CID_MAP!A:D,4,0))</f>
        <v>uni9031uE0101-JP</v>
      </c>
    </row>
    <row r="4592" spans="1:7" ht="25.05" customHeight="1" x14ac:dyDescent="0.7">
      <c r="A4592" s="6" t="s">
        <v>69845</v>
      </c>
      <c r="B4592" s="3" t="s">
        <v>66331</v>
      </c>
      <c r="C4592" s="3" t="str">
        <f t="shared" si="70"/>
        <v>進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40381</v>
      </c>
      <c r="G4592" s="3" t="str">
        <f>IFERROR(VLOOKUP(F4592,New_Glyph!E:G,3,0),VLOOKUP(F4592,CID_MAP!A:D,4,0))</f>
        <v>uni9032-JP</v>
      </c>
    </row>
    <row r="4593" spans="1:7" ht="25.05" customHeight="1" x14ac:dyDescent="0.7">
      <c r="A4593" s="6" t="s">
        <v>69845</v>
      </c>
      <c r="B4593" s="3" t="s">
        <v>66328</v>
      </c>
      <c r="C4593" s="3" t="str">
        <f t="shared" si="70"/>
        <v>進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62790</v>
      </c>
      <c r="G4593" s="3" t="str">
        <f>IFERROR(VLOOKUP(F4593,New_Glyph!E:G,3,0),VLOOKUP(F4593,CID_MAP!A:D,4,0))</f>
        <v>uni9032uE0101-JP</v>
      </c>
    </row>
    <row r="4594" spans="1:7" ht="25.05" customHeight="1" x14ac:dyDescent="0.7">
      <c r="A4594" s="6" t="s">
        <v>69846</v>
      </c>
      <c r="B4594" s="3" t="s">
        <v>66341</v>
      </c>
      <c r="C4594" s="3" t="str">
        <f t="shared" si="70"/>
        <v>逴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40387</v>
      </c>
      <c r="G4594" s="3" t="str">
        <f>IFERROR(VLOOKUP(F4594,New_Glyph!E:G,3,0),VLOOKUP(F4594,CID_MAP!A:D,4,0))</f>
        <v>uni9034-JP</v>
      </c>
    </row>
    <row r="4595" spans="1:7" ht="25.05" customHeight="1" x14ac:dyDescent="0.7">
      <c r="A4595" s="6" t="s">
        <v>69847</v>
      </c>
      <c r="B4595" s="3" t="s">
        <v>66331</v>
      </c>
      <c r="C4595" s="3" t="str">
        <f t="shared" si="70"/>
        <v>逵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40390</v>
      </c>
      <c r="G4595" s="3" t="str">
        <f>IFERROR(VLOOKUP(F4595,New_Glyph!E:G,3,0),VLOOKUP(F4595,CID_MAP!A:D,4,0))</f>
        <v>uni9035-JP</v>
      </c>
    </row>
    <row r="4596" spans="1:7" ht="25.05" customHeight="1" x14ac:dyDescent="0.7">
      <c r="A4596" s="6" t="s">
        <v>69847</v>
      </c>
      <c r="B4596" s="3" t="s">
        <v>66328</v>
      </c>
      <c r="C4596" s="3" t="str">
        <f t="shared" si="70"/>
        <v>逵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62791</v>
      </c>
      <c r="G4596" s="3" t="str">
        <f>IFERROR(VLOOKUP(F4596,New_Glyph!E:G,3,0),VLOOKUP(F4596,CID_MAP!A:D,4,0))</f>
        <v>uni9035uE0101-JP</v>
      </c>
    </row>
    <row r="4597" spans="1:7" ht="25.05" customHeight="1" x14ac:dyDescent="0.7">
      <c r="A4597" s="6" t="s">
        <v>69848</v>
      </c>
      <c r="B4597" s="3" t="s">
        <v>66341</v>
      </c>
      <c r="C4597" s="3" t="str">
        <f t="shared" si="70"/>
        <v>逶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40393</v>
      </c>
      <c r="G4597" s="3" t="str">
        <f>IFERROR(VLOOKUP(F4597,New_Glyph!E:G,3,0),VLOOKUP(F4597,CID_MAP!A:D,4,0))</f>
        <v>uni9036-JP</v>
      </c>
    </row>
    <row r="4598" spans="1:7" ht="25.05" customHeight="1" x14ac:dyDescent="0.7">
      <c r="A4598" s="6" t="s">
        <v>69849</v>
      </c>
      <c r="B4598" s="3" t="s">
        <v>66341</v>
      </c>
      <c r="C4598" s="3" t="str">
        <f t="shared" si="70"/>
        <v>逷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40396</v>
      </c>
      <c r="G4598" s="3" t="str">
        <f>IFERROR(VLOOKUP(F4598,New_Glyph!E:G,3,0),VLOOKUP(F4598,CID_MAP!A:D,4,0))</f>
        <v>uni9037-JP</v>
      </c>
    </row>
    <row r="4599" spans="1:7" ht="25.05" customHeight="1" x14ac:dyDescent="0.7">
      <c r="A4599" s="6" t="s">
        <v>69850</v>
      </c>
      <c r="B4599" s="3" t="s">
        <v>66328</v>
      </c>
      <c r="C4599" s="3" t="str">
        <f t="shared" si="70"/>
        <v>逸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40399</v>
      </c>
      <c r="G4599" s="3" t="str">
        <f>IFERROR(VLOOKUP(F4599,New_Glyph!E:G,3,0),VLOOKUP(F4599,CID_MAP!A:D,4,0))</f>
        <v>uni9038-JP</v>
      </c>
    </row>
    <row r="4600" spans="1:7" ht="25.05" customHeight="1" x14ac:dyDescent="0.7">
      <c r="A4600" s="6" t="s">
        <v>69850</v>
      </c>
      <c r="B4600" s="3" t="s">
        <v>66092</v>
      </c>
      <c r="C4600" s="3" t="str">
        <f t="shared" si="70"/>
        <v>逸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58894</v>
      </c>
      <c r="G4600" s="3" t="str">
        <f>IFERROR(VLOOKUP(F4600,New_Glyph!E:G,3,0),VLOOKUP(F4600,CID_MAP!A:D,4,0))</f>
        <v>uniFA67-JP</v>
      </c>
    </row>
    <row r="4601" spans="1:7" ht="25.05" customHeight="1" x14ac:dyDescent="0.7">
      <c r="A4601" s="6" t="s">
        <v>69850</v>
      </c>
      <c r="B4601" s="3" t="s">
        <v>66093</v>
      </c>
      <c r="C4601" s="3" t="str">
        <f t="shared" si="70"/>
        <v>逸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58832</v>
      </c>
      <c r="G4601" s="3" t="str">
        <f>IFERROR(VLOOKUP(F4601,New_Glyph!E:G,3,0),VLOOKUP(F4601,CID_MAP!A:D,4,0))</f>
        <v>uniFA25-JP</v>
      </c>
    </row>
    <row r="4602" spans="1:7" ht="25.05" customHeight="1" x14ac:dyDescent="0.7">
      <c r="A4602" s="6" t="s">
        <v>69851</v>
      </c>
      <c r="B4602" s="3" t="s">
        <v>66331</v>
      </c>
      <c r="C4602" s="3" t="str">
        <f t="shared" si="70"/>
        <v>逹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40402</v>
      </c>
      <c r="G4602" s="3" t="str">
        <f>IFERROR(VLOOKUP(F4602,New_Glyph!E:G,3,0),VLOOKUP(F4602,CID_MAP!A:D,4,0))</f>
        <v>uni9039-JP</v>
      </c>
    </row>
    <row r="4603" spans="1:7" ht="25.05" customHeight="1" x14ac:dyDescent="0.7">
      <c r="A4603" s="6" t="s">
        <v>69852</v>
      </c>
      <c r="B4603" s="3" t="s">
        <v>66331</v>
      </c>
      <c r="C4603" s="3" t="str">
        <f t="shared" si="70"/>
        <v>逼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61953</v>
      </c>
      <c r="G4603" s="3" t="str">
        <f>IFERROR(VLOOKUP(F4603,New_Glyph!E:G,3,0),VLOOKUP(F4603,CID_MAP!A:D,4,0))</f>
        <v>uni903C-JP90-JP</v>
      </c>
    </row>
    <row r="4604" spans="1:7" ht="25.05" customHeight="1" x14ac:dyDescent="0.7">
      <c r="A4604" s="6" t="s">
        <v>69852</v>
      </c>
      <c r="B4604" s="3" t="s">
        <v>66328</v>
      </c>
      <c r="C4604" s="3" t="str">
        <f t="shared" si="70"/>
        <v>逼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40406</v>
      </c>
      <c r="G4604" s="3" t="str">
        <f>IFERROR(VLOOKUP(F4604,New_Glyph!E:G,3,0),VLOOKUP(F4604,CID_MAP!A:D,4,0))</f>
        <v>uni903C-JP</v>
      </c>
    </row>
    <row r="4605" spans="1:7" ht="25.05" customHeight="1" x14ac:dyDescent="0.7">
      <c r="A4605" s="6" t="s">
        <v>69853</v>
      </c>
      <c r="B4605" s="3" t="s">
        <v>66341</v>
      </c>
      <c r="C4605" s="3" t="str">
        <f t="shared" si="70"/>
        <v>逾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40412</v>
      </c>
      <c r="G4605" s="3" t="str">
        <f>IFERROR(VLOOKUP(F4605,New_Glyph!E:G,3,0),VLOOKUP(F4605,CID_MAP!A:D,4,0))</f>
        <v>uni903E-JP</v>
      </c>
    </row>
    <row r="4606" spans="1:7" ht="25.05" customHeight="1" x14ac:dyDescent="0.7">
      <c r="A4606" s="6" t="s">
        <v>69854</v>
      </c>
      <c r="B4606" s="3" t="s">
        <v>66341</v>
      </c>
      <c r="C4606" s="3" t="str">
        <f t="shared" si="70"/>
        <v>逿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40416</v>
      </c>
      <c r="G4606" s="3" t="str">
        <f>IFERROR(VLOOKUP(F4606,New_Glyph!E:G,3,0),VLOOKUP(F4606,CID_MAP!A:D,4,0))</f>
        <v>uni903F-JP</v>
      </c>
    </row>
    <row r="4607" spans="1:7" ht="25.05" customHeight="1" x14ac:dyDescent="0.7">
      <c r="A4607" s="6" t="s">
        <v>69855</v>
      </c>
      <c r="B4607" s="3" t="s">
        <v>66328</v>
      </c>
      <c r="C4607" s="3" t="str">
        <f t="shared" si="70"/>
        <v>遁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61954</v>
      </c>
      <c r="G4607" s="3" t="str">
        <f>IFERROR(VLOOKUP(F4607,New_Glyph!E:G,3,0),VLOOKUP(F4607,CID_MAP!A:D,4,0))</f>
        <v>uni9041-JP90-JP</v>
      </c>
    </row>
    <row r="4608" spans="1:7" ht="25.05" customHeight="1" x14ac:dyDescent="0.7">
      <c r="A4608" s="6" t="s">
        <v>69855</v>
      </c>
      <c r="B4608" s="3" t="s">
        <v>66329</v>
      </c>
      <c r="C4608" s="3" t="str">
        <f t="shared" si="70"/>
        <v>遁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40420</v>
      </c>
      <c r="G4608" s="3" t="str">
        <f>IFERROR(VLOOKUP(F4608,New_Glyph!E:G,3,0),VLOOKUP(F4608,CID_MAP!A:D,4,0))</f>
        <v>uni9041-JP</v>
      </c>
    </row>
    <row r="4609" spans="1:7" ht="25.05" customHeight="1" x14ac:dyDescent="0.7">
      <c r="A4609" s="6" t="s">
        <v>69855</v>
      </c>
      <c r="B4609" s="3" t="s">
        <v>66327</v>
      </c>
      <c r="C4609" s="3" t="str">
        <f t="shared" si="70"/>
        <v>遁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62793</v>
      </c>
      <c r="G4609" s="3" t="str">
        <f>IFERROR(VLOOKUP(F4609,New_Glyph!E:G,3,0),VLOOKUP(F4609,CID_MAP!A:D,4,0))</f>
        <v>uni9041uE0101-JP</v>
      </c>
    </row>
    <row r="4610" spans="1:7" ht="25.05" customHeight="1" x14ac:dyDescent="0.7">
      <c r="A4610" s="6" t="s">
        <v>69856</v>
      </c>
      <c r="B4610" s="3" t="s">
        <v>66328</v>
      </c>
      <c r="C4610" s="3" t="str">
        <f t="shared" si="70"/>
        <v>遂</v>
      </c>
      <c r="D4610" s="3" t="s">
        <v>65957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40423</v>
      </c>
      <c r="G4610" s="3" t="str">
        <f>IFERROR(VLOOKUP(F4610,New_Glyph!E:G,3,0),VLOOKUP(F4610,CID_MAP!A:D,4,0))</f>
        <v>uni9042-JP</v>
      </c>
    </row>
    <row r="4611" spans="1:7" ht="25.05" customHeight="1" x14ac:dyDescent="0.7">
      <c r="A4611" s="6" t="s">
        <v>69856</v>
      </c>
      <c r="B4611" s="3" t="s">
        <v>66327</v>
      </c>
      <c r="C4611" s="3" t="str">
        <f t="shared" si="70"/>
        <v>遂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62795</v>
      </c>
      <c r="G4611" s="3" t="str">
        <f>IFERROR(VLOOKUP(F4611,New_Glyph!E:G,3,0),VLOOKUP(F4611,CID_MAP!A:D,4,0))</f>
        <v>uni9042uE0102-JP</v>
      </c>
    </row>
    <row r="4612" spans="1:7" ht="25.05" customHeight="1" x14ac:dyDescent="0.7">
      <c r="A4612" s="6" t="s">
        <v>69856</v>
      </c>
      <c r="B4612" s="3" t="s">
        <v>66091</v>
      </c>
      <c r="C4612" s="3" t="str">
        <f t="shared" si="70"/>
        <v>遂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40423</v>
      </c>
      <c r="G4612" s="3" t="str">
        <f>IFERROR(VLOOKUP(F4612,New_Glyph!E:G,3,0),VLOOKUP(F4612,CID_MAP!A:D,4,0))</f>
        <v>uni9042-JP</v>
      </c>
    </row>
    <row r="4613" spans="1:7" ht="25.05" customHeight="1" x14ac:dyDescent="0.7">
      <c r="A4613" s="6" t="s">
        <v>69857</v>
      </c>
      <c r="B4613" s="3" t="s">
        <v>66341</v>
      </c>
      <c r="C4613" s="3" t="str">
        <f t="shared" si="70"/>
        <v>遃</v>
      </c>
      <c r="D4613" s="3" t="s">
        <v>66339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40426</v>
      </c>
      <c r="G4613" s="3" t="str">
        <f>IFERROR(VLOOKUP(F4613,New_Glyph!E:G,3,0),VLOOKUP(F4613,CID_MAP!A:D,4,0))</f>
        <v>uni9043-JP</v>
      </c>
    </row>
    <row r="4614" spans="1:7" ht="25.05" customHeight="1" x14ac:dyDescent="0.7">
      <c r="A4614" s="6" t="s">
        <v>69858</v>
      </c>
      <c r="B4614" s="3" t="s">
        <v>66341</v>
      </c>
      <c r="C4614" s="3" t="str">
        <f t="shared" si="70"/>
        <v>遄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40428</v>
      </c>
      <c r="G4614" s="3" t="str">
        <f>IFERROR(VLOOKUP(F4614,New_Glyph!E:G,3,0),VLOOKUP(F4614,CID_MAP!A:D,4,0))</f>
        <v>uni9044-JP</v>
      </c>
    </row>
    <row r="4615" spans="1:7" ht="25.05" customHeight="1" x14ac:dyDescent="0.7">
      <c r="A4615" s="6" t="s">
        <v>69859</v>
      </c>
      <c r="B4615" s="3" t="s">
        <v>66341</v>
      </c>
      <c r="C4615" s="3" t="str">
        <f t="shared" si="70"/>
        <v>遅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40431</v>
      </c>
      <c r="G4615" s="3" t="str">
        <f>IFERROR(VLOOKUP(F4615,New_Glyph!E:G,3,0),VLOOKUP(F4615,CID_MAP!A:D,4,0))</f>
        <v>uni9045-JP</v>
      </c>
    </row>
    <row r="4616" spans="1:7" ht="25.05" customHeight="1" x14ac:dyDescent="0.7">
      <c r="A4616" s="6" t="s">
        <v>69860</v>
      </c>
      <c r="B4616" s="3" t="s">
        <v>66331</v>
      </c>
      <c r="C4616" s="3" t="str">
        <f t="shared" si="70"/>
        <v>遇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40436</v>
      </c>
      <c r="G4616" s="3" t="str">
        <f>IFERROR(VLOOKUP(F4616,New_Glyph!E:G,3,0),VLOOKUP(F4616,CID_MAP!A:D,4,0))</f>
        <v>uni9047-JP</v>
      </c>
    </row>
    <row r="4617" spans="1:7" ht="25.05" customHeight="1" x14ac:dyDescent="0.7">
      <c r="A4617" s="6" t="s">
        <v>69860</v>
      </c>
      <c r="B4617" s="3" t="s">
        <v>66329</v>
      </c>
      <c r="C4617" s="3" t="str">
        <f t="shared" si="70"/>
        <v>遇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62796</v>
      </c>
      <c r="G4617" s="3" t="str">
        <f>IFERROR(VLOOKUP(F4617,New_Glyph!E:G,3,0),VLOOKUP(F4617,CID_MAP!A:D,4,0))</f>
        <v>uni9047uE0101-JP</v>
      </c>
    </row>
    <row r="4618" spans="1:7" ht="25.05" customHeight="1" x14ac:dyDescent="0.7">
      <c r="A4618" s="6" t="s">
        <v>69861</v>
      </c>
      <c r="B4618" s="3" t="s">
        <v>66341</v>
      </c>
      <c r="C4618" s="3" t="str">
        <f t="shared" si="70"/>
        <v>遉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40440</v>
      </c>
      <c r="G4618" s="3" t="str">
        <f>IFERROR(VLOOKUP(F4618,New_Glyph!E:G,3,0),VLOOKUP(F4618,CID_MAP!A:D,4,0))</f>
        <v>uni9049-JP</v>
      </c>
    </row>
    <row r="4619" spans="1:7" ht="25.05" customHeight="1" x14ac:dyDescent="0.7">
      <c r="A4619" s="6" t="s">
        <v>69862</v>
      </c>
      <c r="B4619" s="3" t="s">
        <v>66331</v>
      </c>
      <c r="C4619" s="3" t="str">
        <f t="shared" si="70"/>
        <v>遊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40443</v>
      </c>
      <c r="G4619" s="3" t="str">
        <f>IFERROR(VLOOKUP(F4619,New_Glyph!E:G,3,0),VLOOKUP(F4619,CID_MAP!A:D,4,0))</f>
        <v>uni904A-JP</v>
      </c>
    </row>
    <row r="4620" spans="1:7" ht="25.05" customHeight="1" x14ac:dyDescent="0.7">
      <c r="A4620" s="6" t="s">
        <v>69862</v>
      </c>
      <c r="B4620" s="3" t="s">
        <v>66328</v>
      </c>
      <c r="C4620" s="3" t="str">
        <f t="shared" si="70"/>
        <v>遊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62797</v>
      </c>
      <c r="G4620" s="3" t="str">
        <f>IFERROR(VLOOKUP(F4620,New_Glyph!E:G,3,0),VLOOKUP(F4620,CID_MAP!A:D,4,0))</f>
        <v>uni904AuE0101-JP</v>
      </c>
    </row>
    <row r="4621" spans="1:7" ht="25.05" customHeight="1" x14ac:dyDescent="0.7">
      <c r="A4621" s="6" t="s">
        <v>69863</v>
      </c>
      <c r="B4621" s="3" t="s">
        <v>66331</v>
      </c>
      <c r="C4621" s="3" t="str">
        <f t="shared" si="70"/>
        <v>運</v>
      </c>
      <c r="D4621" s="3" t="s">
        <v>65957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40446</v>
      </c>
      <c r="G4621" s="3" t="str">
        <f>IFERROR(VLOOKUP(F4621,New_Glyph!E:G,3,0),VLOOKUP(F4621,CID_MAP!A:D,4,0))</f>
        <v>uni904B-JP</v>
      </c>
    </row>
    <row r="4622" spans="1:7" ht="25.05" customHeight="1" x14ac:dyDescent="0.7">
      <c r="A4622" s="6" t="s">
        <v>69863</v>
      </c>
      <c r="B4622" s="3" t="s">
        <v>66328</v>
      </c>
      <c r="C4622" s="3" t="str">
        <f t="shared" si="70"/>
        <v>運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62798</v>
      </c>
      <c r="G4622" s="3" t="str">
        <f>IFERROR(VLOOKUP(F4622,New_Glyph!E:G,3,0),VLOOKUP(F4622,CID_MAP!A:D,4,0))</f>
        <v>uni904BuE0101-JP</v>
      </c>
    </row>
    <row r="4623" spans="1:7" ht="25.05" customHeight="1" x14ac:dyDescent="0.7">
      <c r="A4623" s="6" t="s">
        <v>69864</v>
      </c>
      <c r="B4623" s="3" t="s">
        <v>66341</v>
      </c>
      <c r="C4623" s="3" t="str">
        <f t="shared" si="70"/>
        <v>遌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40449</v>
      </c>
      <c r="G4623" s="3" t="str">
        <f>IFERROR(VLOOKUP(F4623,New_Glyph!E:G,3,0),VLOOKUP(F4623,CID_MAP!A:D,4,0))</f>
        <v>uni904C-JP</v>
      </c>
    </row>
    <row r="4624" spans="1:7" ht="25.05" customHeight="1" x14ac:dyDescent="0.7">
      <c r="A4624" s="6" t="s">
        <v>69865</v>
      </c>
      <c r="B4624" s="3" t="s">
        <v>66331</v>
      </c>
      <c r="C4624" s="3" t="str">
        <f t="shared" si="70"/>
        <v>遍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40452</v>
      </c>
      <c r="G4624" s="3" t="str">
        <f>IFERROR(VLOOKUP(F4624,New_Glyph!E:G,3,0),VLOOKUP(F4624,CID_MAP!A:D,4,0))</f>
        <v>uni904D-JP</v>
      </c>
    </row>
    <row r="4625" spans="1:7" ht="25.05" customHeight="1" x14ac:dyDescent="0.7">
      <c r="A4625" s="6" t="s">
        <v>69865</v>
      </c>
      <c r="B4625" s="3" t="s">
        <v>66328</v>
      </c>
      <c r="C4625" s="3" t="str">
        <f t="shared" si="70"/>
        <v>遍</v>
      </c>
      <c r="D4625" s="3" t="s">
        <v>65957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62799</v>
      </c>
      <c r="G4625" s="3" t="str">
        <f>IFERROR(VLOOKUP(F4625,New_Glyph!E:G,3,0),VLOOKUP(F4625,CID_MAP!A:D,4,0))</f>
        <v>uni904DuE0101-JP</v>
      </c>
    </row>
    <row r="4626" spans="1:7" ht="25.05" customHeight="1" x14ac:dyDescent="0.7">
      <c r="A4626" s="6" t="s">
        <v>69866</v>
      </c>
      <c r="B4626" s="3" t="s">
        <v>66331</v>
      </c>
      <c r="C4626" s="3" t="str">
        <f t="shared" si="70"/>
        <v>過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40456</v>
      </c>
      <c r="G4626" s="3" t="str">
        <f>IFERROR(VLOOKUP(F4626,New_Glyph!E:G,3,0),VLOOKUP(F4626,CID_MAP!A:D,4,0))</f>
        <v>uni904E-JP</v>
      </c>
    </row>
    <row r="4627" spans="1:7" ht="25.05" customHeight="1" x14ac:dyDescent="0.7">
      <c r="A4627" s="6" t="s">
        <v>69866</v>
      </c>
      <c r="B4627" s="3" t="s">
        <v>66328</v>
      </c>
      <c r="C4627" s="3" t="str">
        <f t="shared" si="70"/>
        <v>過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62800</v>
      </c>
      <c r="G4627" s="3" t="str">
        <f>IFERROR(VLOOKUP(F4627,New_Glyph!E:G,3,0),VLOOKUP(F4627,CID_MAP!A:D,4,0))</f>
        <v>uni904EuE0101-JP</v>
      </c>
    </row>
    <row r="4628" spans="1:7" ht="25.05" customHeight="1" x14ac:dyDescent="0.7">
      <c r="A4628" s="6" t="s">
        <v>69867</v>
      </c>
      <c r="B4628" s="3" t="s">
        <v>66341</v>
      </c>
      <c r="C4628" s="3" t="str">
        <f t="shared" si="70"/>
        <v>遏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40459</v>
      </c>
      <c r="G4628" s="3" t="str">
        <f>IFERROR(VLOOKUP(F4628,New_Glyph!E:G,3,0),VLOOKUP(F4628,CID_MAP!A:D,4,0))</f>
        <v>uni904F-JP</v>
      </c>
    </row>
    <row r="4629" spans="1:7" ht="25.05" customHeight="1" x14ac:dyDescent="0.7">
      <c r="A4629" s="6" t="s">
        <v>69868</v>
      </c>
      <c r="B4629" s="3" t="s">
        <v>66328</v>
      </c>
      <c r="C4629" s="3" t="str">
        <f t="shared" si="70"/>
        <v>遐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40463</v>
      </c>
      <c r="G4629" s="3" t="str">
        <f>IFERROR(VLOOKUP(F4629,New_Glyph!E:G,3,0),VLOOKUP(F4629,CID_MAP!A:D,4,0))</f>
        <v>uni9050-JP</v>
      </c>
    </row>
    <row r="4630" spans="1:7" ht="25.05" customHeight="1" x14ac:dyDescent="0.7">
      <c r="A4630" s="6" t="s">
        <v>69868</v>
      </c>
      <c r="B4630" s="3" t="s">
        <v>66329</v>
      </c>
      <c r="C4630" s="3" t="str">
        <f t="shared" si="70"/>
        <v>遐</v>
      </c>
      <c r="D4630" s="3" t="s">
        <v>65957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62801</v>
      </c>
      <c r="G4630" s="3" t="str">
        <f>IFERROR(VLOOKUP(F4630,New_Glyph!E:G,3,0),VLOOKUP(F4630,CID_MAP!A:D,4,0))</f>
        <v>uni9050uE0101-JP</v>
      </c>
    </row>
    <row r="4631" spans="1:7" ht="25.05" customHeight="1" x14ac:dyDescent="0.7">
      <c r="A4631" s="6" t="s">
        <v>69868</v>
      </c>
      <c r="B4631" s="3" t="s">
        <v>66327</v>
      </c>
      <c r="C4631" s="3" t="str">
        <f t="shared" si="70"/>
        <v>遐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62801</v>
      </c>
      <c r="G4631" s="3" t="str">
        <f>IFERROR(VLOOKUP(F4631,New_Glyph!E:G,3,0),VLOOKUP(F4631,CID_MAP!A:D,4,0))</f>
        <v>uni9050uE0101-JP</v>
      </c>
    </row>
    <row r="4632" spans="1:7" ht="25.05" customHeight="1" x14ac:dyDescent="0.7">
      <c r="A4632" s="6" t="s">
        <v>69869</v>
      </c>
      <c r="B4632" s="3" t="s">
        <v>66341</v>
      </c>
      <c r="C4632" s="3" t="str">
        <f t="shared" si="70"/>
        <v>遑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40466</v>
      </c>
      <c r="G4632" s="3" t="str">
        <f>IFERROR(VLOOKUP(F4632,New_Glyph!E:G,3,0),VLOOKUP(F4632,CID_MAP!A:D,4,0))</f>
        <v>uni9051-JP</v>
      </c>
    </row>
    <row r="4633" spans="1:7" ht="25.05" customHeight="1" x14ac:dyDescent="0.7">
      <c r="A4633" s="6" t="s">
        <v>69870</v>
      </c>
      <c r="B4633" s="3" t="s">
        <v>66331</v>
      </c>
      <c r="C4633" s="3" t="str">
        <f t="shared" si="70"/>
        <v>遒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40469</v>
      </c>
      <c r="G4633" s="3" t="str">
        <f>IFERROR(VLOOKUP(F4633,New_Glyph!E:G,3,0),VLOOKUP(F4633,CID_MAP!A:D,4,0))</f>
        <v>uni9052-JP</v>
      </c>
    </row>
    <row r="4634" spans="1:7" ht="25.05" customHeight="1" x14ac:dyDescent="0.7">
      <c r="A4634" s="6" t="s">
        <v>69870</v>
      </c>
      <c r="B4634" s="3" t="s">
        <v>66092</v>
      </c>
      <c r="C4634" s="3" t="str">
        <f t="shared" si="70"/>
        <v>遒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62802</v>
      </c>
      <c r="G4634" s="3" t="str">
        <f>IFERROR(VLOOKUP(F4634,New_Glyph!E:G,3,0),VLOOKUP(F4634,CID_MAP!A:D,4,0))</f>
        <v>uni9052uE0101-JP</v>
      </c>
    </row>
    <row r="4635" spans="1:7" ht="25.05" customHeight="1" x14ac:dyDescent="0.7">
      <c r="A4635" s="6" t="s">
        <v>69871</v>
      </c>
      <c r="B4635" s="3" t="s">
        <v>66331</v>
      </c>
      <c r="C4635" s="3" t="str">
        <f t="shared" si="70"/>
        <v>道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40472</v>
      </c>
      <c r="G4635" s="3" t="str">
        <f>IFERROR(VLOOKUP(F4635,New_Glyph!E:G,3,0),VLOOKUP(F4635,CID_MAP!A:D,4,0))</f>
        <v>uni9053-JP</v>
      </c>
    </row>
    <row r="4636" spans="1:7" ht="25.05" customHeight="1" x14ac:dyDescent="0.7">
      <c r="A4636" s="6" t="s">
        <v>69871</v>
      </c>
      <c r="B4636" s="3" t="s">
        <v>66328</v>
      </c>
      <c r="C4636" s="3" t="str">
        <f t="shared" si="70"/>
        <v>道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62803</v>
      </c>
      <c r="G4636" s="3" t="str">
        <f>IFERROR(VLOOKUP(F4636,New_Glyph!E:G,3,0),VLOOKUP(F4636,CID_MAP!A:D,4,0))</f>
        <v>uni9053uE0101-JP</v>
      </c>
    </row>
    <row r="4637" spans="1:7" ht="25.05" customHeight="1" x14ac:dyDescent="0.7">
      <c r="A4637" s="6" t="s">
        <v>69872</v>
      </c>
      <c r="B4637" s="3" t="s">
        <v>66331</v>
      </c>
      <c r="C4637" s="3" t="str">
        <f t="shared" si="70"/>
        <v>達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40475</v>
      </c>
      <c r="G4637" s="3" t="str">
        <f>IFERROR(VLOOKUP(F4637,New_Glyph!E:G,3,0),VLOOKUP(F4637,CID_MAP!A:D,4,0))</f>
        <v>uni9054-JP</v>
      </c>
    </row>
    <row r="4638" spans="1:7" ht="25.05" customHeight="1" x14ac:dyDescent="0.7">
      <c r="A4638" s="6" t="s">
        <v>69872</v>
      </c>
      <c r="B4638" s="3" t="s">
        <v>66328</v>
      </c>
      <c r="C4638" s="3" t="str">
        <f t="shared" si="70"/>
        <v>達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62792</v>
      </c>
      <c r="G4638" s="3" t="str">
        <f>IFERROR(VLOOKUP(F4638,New_Glyph!E:G,3,0),VLOOKUP(F4638,CID_MAP!A:D,4,0))</f>
        <v>uni9039uE0101-JP</v>
      </c>
    </row>
    <row r="4639" spans="1:7" ht="25.05" customHeight="1" x14ac:dyDescent="0.7">
      <c r="A4639" s="6" t="s">
        <v>69873</v>
      </c>
      <c r="B4639" s="3" t="s">
        <v>66328</v>
      </c>
      <c r="C4639" s="3" t="str">
        <f t="shared" si="70"/>
        <v>違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40478</v>
      </c>
      <c r="G4639" s="3" t="str">
        <f>IFERROR(VLOOKUP(F4639,New_Glyph!E:G,3,0),VLOOKUP(F4639,CID_MAP!A:D,4,0))</f>
        <v>uni9055-JP</v>
      </c>
    </row>
    <row r="4640" spans="1:7" ht="25.05" customHeight="1" x14ac:dyDescent="0.7">
      <c r="A4640" s="6" t="s">
        <v>69873</v>
      </c>
      <c r="B4640" s="3" t="s">
        <v>66327</v>
      </c>
      <c r="C4640" s="3" t="str">
        <f t="shared" si="70"/>
        <v>違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62805</v>
      </c>
      <c r="G4640" s="3" t="str">
        <f>IFERROR(VLOOKUP(F4640,New_Glyph!E:G,3,0),VLOOKUP(F4640,CID_MAP!A:D,4,0))</f>
        <v>uni9055uE0102-JP</v>
      </c>
    </row>
    <row r="4641" spans="1:7" ht="25.05" customHeight="1" x14ac:dyDescent="0.7">
      <c r="A4641" s="6" t="s">
        <v>69873</v>
      </c>
      <c r="B4641" s="3" t="s">
        <v>66091</v>
      </c>
      <c r="C4641" s="3" t="str">
        <f t="shared" si="70"/>
        <v>違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62804</v>
      </c>
      <c r="G4641" s="3" t="str">
        <f>IFERROR(VLOOKUP(F4641,New_Glyph!E:G,3,0),VLOOKUP(F4641,CID_MAP!A:D,4,0))</f>
        <v>uni9055uE0101-JP</v>
      </c>
    </row>
    <row r="4642" spans="1:7" ht="25.05" customHeight="1" x14ac:dyDescent="0.7">
      <c r="A4642" s="6" t="s">
        <v>69874</v>
      </c>
      <c r="B4642" s="3" t="s">
        <v>66341</v>
      </c>
      <c r="C4642" s="3" t="str">
        <f t="shared" si="70"/>
        <v>遖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40482</v>
      </c>
      <c r="G4642" s="3" t="str">
        <f>IFERROR(VLOOKUP(F4642,New_Glyph!E:G,3,0),VLOOKUP(F4642,CID_MAP!A:D,4,0))</f>
        <v>uni9056-JP</v>
      </c>
    </row>
    <row r="4643" spans="1:7" ht="25.05" customHeight="1" x14ac:dyDescent="0.7">
      <c r="A4643" s="6" t="s">
        <v>69875</v>
      </c>
      <c r="B4643" s="3" t="s">
        <v>66331</v>
      </c>
      <c r="C4643" s="3" t="str">
        <f t="shared" si="70"/>
        <v>遘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40486</v>
      </c>
      <c r="G4643" s="3" t="str">
        <f>IFERROR(VLOOKUP(F4643,New_Glyph!E:G,3,0),VLOOKUP(F4643,CID_MAP!A:D,4,0))</f>
        <v>uni9058-JP</v>
      </c>
    </row>
    <row r="4644" spans="1:7" ht="25.05" customHeight="1" x14ac:dyDescent="0.7">
      <c r="A4644" s="6" t="s">
        <v>69875</v>
      </c>
      <c r="B4644" s="3" t="s">
        <v>66328</v>
      </c>
      <c r="C4644" s="3" t="str">
        <f t="shared" si="70"/>
        <v>遘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62806</v>
      </c>
      <c r="G4644" s="3" t="str">
        <f>IFERROR(VLOOKUP(F4644,New_Glyph!E:G,3,0),VLOOKUP(F4644,CID_MAP!A:D,4,0))</f>
        <v>uni9058uE0101-JP</v>
      </c>
    </row>
    <row r="4645" spans="1:7" ht="25.05" customHeight="1" x14ac:dyDescent="0.7">
      <c r="A4645" s="6" t="s">
        <v>69876</v>
      </c>
      <c r="B4645" s="3" t="s">
        <v>66341</v>
      </c>
      <c r="C4645" s="3" t="str">
        <f t="shared" si="70"/>
        <v>遙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40489</v>
      </c>
      <c r="G4645" s="3" t="str">
        <f>IFERROR(VLOOKUP(F4645,New_Glyph!E:G,3,0),VLOOKUP(F4645,CID_MAP!A:D,4,0))</f>
        <v>uni9059-JP</v>
      </c>
    </row>
    <row r="4646" spans="1:7" ht="25.05" customHeight="1" x14ac:dyDescent="0.7">
      <c r="A4646" s="6" t="s">
        <v>69877</v>
      </c>
      <c r="B4646" s="3" t="s">
        <v>66341</v>
      </c>
      <c r="C4646" s="3" t="str">
        <f t="shared" si="70"/>
        <v>遛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40494</v>
      </c>
      <c r="G4646" s="3" t="str">
        <f>IFERROR(VLOOKUP(F4646,New_Glyph!E:G,3,0),VLOOKUP(F4646,CID_MAP!A:D,4,0))</f>
        <v>uni905B-JP</v>
      </c>
    </row>
    <row r="4647" spans="1:7" ht="25.05" customHeight="1" x14ac:dyDescent="0.7">
      <c r="A4647" s="6" t="s">
        <v>69878</v>
      </c>
      <c r="B4647" s="3" t="s">
        <v>66331</v>
      </c>
      <c r="C4647" s="3" t="str">
        <f t="shared" si="70"/>
        <v>遜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61955</v>
      </c>
      <c r="G4647" s="3" t="str">
        <f>IFERROR(VLOOKUP(F4647,New_Glyph!E:G,3,0),VLOOKUP(F4647,CID_MAP!A:D,4,0))</f>
        <v>uni905C-JP90-JP</v>
      </c>
    </row>
    <row r="4648" spans="1:7" ht="25.05" customHeight="1" x14ac:dyDescent="0.7">
      <c r="A4648" s="6" t="s">
        <v>69878</v>
      </c>
      <c r="B4648" s="3" t="s">
        <v>66328</v>
      </c>
      <c r="C4648" s="3" t="str">
        <f t="shared" si="70"/>
        <v>遜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40497</v>
      </c>
      <c r="G4648" s="3" t="str">
        <f>IFERROR(VLOOKUP(F4648,New_Glyph!E:G,3,0),VLOOKUP(F4648,CID_MAP!A:D,4,0))</f>
        <v>uni905C-JP</v>
      </c>
    </row>
    <row r="4649" spans="1:7" ht="25.05" customHeight="1" x14ac:dyDescent="0.7">
      <c r="A4649" s="6" t="s">
        <v>69879</v>
      </c>
      <c r="B4649" s="3" t="s">
        <v>66341</v>
      </c>
      <c r="C4649" s="3" t="str">
        <f t="shared" si="70"/>
        <v>遝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40501</v>
      </c>
      <c r="G4649" s="3" t="str">
        <f>IFERROR(VLOOKUP(F4649,New_Glyph!E:G,3,0),VLOOKUP(F4649,CID_MAP!A:D,4,0))</f>
        <v>uni905D-JP</v>
      </c>
    </row>
    <row r="4650" spans="1:7" ht="25.05" customHeight="1" x14ac:dyDescent="0.7">
      <c r="A4650" s="6" t="s">
        <v>69880</v>
      </c>
      <c r="B4650" s="3" t="s">
        <v>66341</v>
      </c>
      <c r="C4650" s="3" t="str">
        <f t="shared" si="70"/>
        <v>遞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40504</v>
      </c>
      <c r="G4650" s="3" t="str">
        <f>IFERROR(VLOOKUP(F4650,New_Glyph!E:G,3,0),VLOOKUP(F4650,CID_MAP!A:D,4,0))</f>
        <v>uni905E-JP</v>
      </c>
    </row>
    <row r="4651" spans="1:7" ht="25.05" customHeight="1" x14ac:dyDescent="0.7">
      <c r="A4651" s="6" t="s">
        <v>69881</v>
      </c>
      <c r="B4651" s="3" t="s">
        <v>66331</v>
      </c>
      <c r="C4651" s="3" t="str">
        <f t="shared" si="70"/>
        <v>遠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40508</v>
      </c>
      <c r="G4651" s="3" t="str">
        <f>IFERROR(VLOOKUP(F4651,New_Glyph!E:G,3,0),VLOOKUP(F4651,CID_MAP!A:D,4,0))</f>
        <v>uni9060-JP</v>
      </c>
    </row>
    <row r="4652" spans="1:7" ht="25.05" customHeight="1" x14ac:dyDescent="0.7">
      <c r="A4652" s="6" t="s">
        <v>69881</v>
      </c>
      <c r="B4652" s="3" t="s">
        <v>66329</v>
      </c>
      <c r="C4652" s="3" t="str">
        <f t="shared" si="70"/>
        <v>遠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62807</v>
      </c>
      <c r="G4652" s="3" t="str">
        <f>IFERROR(VLOOKUP(F4652,New_Glyph!E:G,3,0),VLOOKUP(F4652,CID_MAP!A:D,4,0))</f>
        <v>uni9060uE0101-JP</v>
      </c>
    </row>
    <row r="4653" spans="1:7" ht="25.05" customHeight="1" x14ac:dyDescent="0.7">
      <c r="A4653" s="6" t="s">
        <v>69882</v>
      </c>
      <c r="B4653" s="3" t="s">
        <v>66331</v>
      </c>
      <c r="C4653" s="3" t="str">
        <f t="shared" si="70"/>
        <v>遡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61956</v>
      </c>
      <c r="G4653" s="3" t="str">
        <f>IFERROR(VLOOKUP(F4653,New_Glyph!E:G,3,0),VLOOKUP(F4653,CID_MAP!A:D,4,0))</f>
        <v>uni9061-JP90-JP</v>
      </c>
    </row>
    <row r="4654" spans="1:7" ht="25.05" customHeight="1" x14ac:dyDescent="0.7">
      <c r="A4654" s="6" t="s">
        <v>69882</v>
      </c>
      <c r="B4654" s="3" t="s">
        <v>66328</v>
      </c>
      <c r="C4654" s="3" t="str">
        <f t="shared" si="70"/>
        <v>遡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40511</v>
      </c>
      <c r="G4654" s="3" t="str">
        <f>IFERROR(VLOOKUP(F4654,New_Glyph!E:G,3,0),VLOOKUP(F4654,CID_MAP!A:D,4,0))</f>
        <v>uni9061-JP</v>
      </c>
    </row>
    <row r="4655" spans="1:7" ht="25.05" customHeight="1" x14ac:dyDescent="0.7">
      <c r="A4655" s="6" t="s">
        <v>69883</v>
      </c>
      <c r="B4655" s="3" t="s">
        <v>66341</v>
      </c>
      <c r="C4655" s="3" t="str">
        <f t="shared" ref="C4655:C4718" si="71">_xlfn.UNICHAR(HEX2DEC(A4655))</f>
        <v>遢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40514</v>
      </c>
      <c r="G4655" s="3" t="str">
        <f>IFERROR(VLOOKUP(F4655,New_Glyph!E:G,3,0),VLOOKUP(F4655,CID_MAP!A:D,4,0))</f>
        <v>uni9062-JP</v>
      </c>
    </row>
    <row r="4656" spans="1:7" ht="25.05" customHeight="1" x14ac:dyDescent="0.7">
      <c r="A4656" s="6" t="s">
        <v>69884</v>
      </c>
      <c r="B4656" s="3" t="s">
        <v>66331</v>
      </c>
      <c r="C4656" s="3" t="str">
        <f t="shared" si="71"/>
        <v>遣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40518</v>
      </c>
      <c r="G4656" s="3" t="str">
        <f>IFERROR(VLOOKUP(F4656,New_Glyph!E:G,3,0),VLOOKUP(F4656,CID_MAP!A:D,4,0))</f>
        <v>uni9063-JP</v>
      </c>
    </row>
    <row r="4657" spans="1:7" ht="25.05" customHeight="1" x14ac:dyDescent="0.7">
      <c r="A4657" s="6" t="s">
        <v>69884</v>
      </c>
      <c r="B4657" s="3" t="s">
        <v>66328</v>
      </c>
      <c r="C4657" s="3" t="str">
        <f t="shared" si="71"/>
        <v>遣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62808</v>
      </c>
      <c r="G4657" s="3" t="str">
        <f>IFERROR(VLOOKUP(F4657,New_Glyph!E:G,3,0),VLOOKUP(F4657,CID_MAP!A:D,4,0))</f>
        <v>uni9063uE0101-JP</v>
      </c>
    </row>
    <row r="4658" spans="1:7" ht="25.05" customHeight="1" x14ac:dyDescent="0.7">
      <c r="A4658" s="6" t="s">
        <v>69885</v>
      </c>
      <c r="B4658" s="3" t="s">
        <v>66341</v>
      </c>
      <c r="C4658" s="3" t="str">
        <f t="shared" si="71"/>
        <v>遥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40523</v>
      </c>
      <c r="G4658" s="3" t="str">
        <f>IFERROR(VLOOKUP(F4658,New_Glyph!E:G,3,0),VLOOKUP(F4658,CID_MAP!A:D,4,0))</f>
        <v>uni9065-JP</v>
      </c>
    </row>
    <row r="4659" spans="1:7" ht="25.05" customHeight="1" x14ac:dyDescent="0.7">
      <c r="A4659" s="6" t="s">
        <v>69886</v>
      </c>
      <c r="B4659" s="3" t="s">
        <v>66341</v>
      </c>
      <c r="C4659" s="3" t="str">
        <f t="shared" si="71"/>
        <v>遦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40525</v>
      </c>
      <c r="G4659" s="3" t="str">
        <f>IFERROR(VLOOKUP(F4659,New_Glyph!E:G,3,0),VLOOKUP(F4659,CID_MAP!A:D,4,0))</f>
        <v>uni9066-JP</v>
      </c>
    </row>
    <row r="4660" spans="1:7" ht="25.05" customHeight="1" x14ac:dyDescent="0.7">
      <c r="A4660" s="6" t="s">
        <v>69887</v>
      </c>
      <c r="B4660" s="3" t="s">
        <v>66341</v>
      </c>
      <c r="C4660" s="3" t="str">
        <f t="shared" si="71"/>
        <v>遧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40527</v>
      </c>
      <c r="G4660" s="3" t="str">
        <f>IFERROR(VLOOKUP(F4660,New_Glyph!E:G,3,0),VLOOKUP(F4660,CID_MAP!A:D,4,0))</f>
        <v>uni9067-JP</v>
      </c>
    </row>
    <row r="4661" spans="1:7" ht="25.05" customHeight="1" x14ac:dyDescent="0.7">
      <c r="A4661" s="6" t="s">
        <v>69888</v>
      </c>
      <c r="B4661" s="3" t="s">
        <v>66341</v>
      </c>
      <c r="C4661" s="3" t="str">
        <f t="shared" si="71"/>
        <v>遨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40530</v>
      </c>
      <c r="G4661" s="3" t="str">
        <f>IFERROR(VLOOKUP(F4661,New_Glyph!E:G,3,0),VLOOKUP(F4661,CID_MAP!A:D,4,0))</f>
        <v>uni9068-JP</v>
      </c>
    </row>
    <row r="4662" spans="1:7" ht="25.05" customHeight="1" x14ac:dyDescent="0.7">
      <c r="A4662" s="6" t="s">
        <v>69889</v>
      </c>
      <c r="B4662" s="3" t="s">
        <v>66331</v>
      </c>
      <c r="C4662" s="3" t="str">
        <f t="shared" si="71"/>
        <v>適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40533</v>
      </c>
      <c r="G4662" s="3" t="str">
        <f>IFERROR(VLOOKUP(F4662,New_Glyph!E:G,3,0),VLOOKUP(F4662,CID_MAP!A:D,4,0))</f>
        <v>uni9069-JP</v>
      </c>
    </row>
    <row r="4663" spans="1:7" ht="25.05" customHeight="1" x14ac:dyDescent="0.7">
      <c r="A4663" s="6" t="s">
        <v>69889</v>
      </c>
      <c r="B4663" s="3" t="s">
        <v>66329</v>
      </c>
      <c r="C4663" s="3" t="str">
        <f t="shared" si="71"/>
        <v>適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62809</v>
      </c>
      <c r="G4663" s="3" t="str">
        <f>IFERROR(VLOOKUP(F4663,New_Glyph!E:G,3,0),VLOOKUP(F4663,CID_MAP!A:D,4,0))</f>
        <v>uni9069uE0101-JP</v>
      </c>
    </row>
    <row r="4664" spans="1:7" ht="25.05" customHeight="1" x14ac:dyDescent="0.7">
      <c r="A4664" s="6" t="s">
        <v>69890</v>
      </c>
      <c r="B4664" s="3" t="s">
        <v>66341</v>
      </c>
      <c r="C4664" s="3" t="str">
        <f t="shared" si="71"/>
        <v>遬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40540</v>
      </c>
      <c r="G4664" s="3" t="str">
        <f>IFERROR(VLOOKUP(F4664,New_Glyph!E:G,3,0),VLOOKUP(F4664,CID_MAP!A:D,4,0))</f>
        <v>uni906C-JP</v>
      </c>
    </row>
    <row r="4665" spans="1:7" ht="25.05" customHeight="1" x14ac:dyDescent="0.7">
      <c r="A4665" s="6" t="s">
        <v>69891</v>
      </c>
      <c r="B4665" s="3" t="s">
        <v>66331</v>
      </c>
      <c r="C4665" s="3" t="str">
        <f t="shared" si="71"/>
        <v>遭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40543</v>
      </c>
      <c r="G4665" s="3" t="str">
        <f>IFERROR(VLOOKUP(F4665,New_Glyph!E:G,3,0),VLOOKUP(F4665,CID_MAP!A:D,4,0))</f>
        <v>uni906D-JP</v>
      </c>
    </row>
    <row r="4666" spans="1:7" ht="25.05" customHeight="1" x14ac:dyDescent="0.7">
      <c r="A4666" s="6" t="s">
        <v>69891</v>
      </c>
      <c r="B4666" s="3" t="s">
        <v>66328</v>
      </c>
      <c r="C4666" s="3" t="str">
        <f t="shared" si="71"/>
        <v>遭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62810</v>
      </c>
      <c r="G4666" s="3" t="str">
        <f>IFERROR(VLOOKUP(F4666,New_Glyph!E:G,3,0),VLOOKUP(F4666,CID_MAP!A:D,4,0))</f>
        <v>uni906DuE0101-JP</v>
      </c>
    </row>
    <row r="4667" spans="1:7" ht="25.05" customHeight="1" x14ac:dyDescent="0.7">
      <c r="A4667" s="6" t="s">
        <v>69892</v>
      </c>
      <c r="B4667" s="3" t="s">
        <v>66331</v>
      </c>
      <c r="C4667" s="3" t="str">
        <f t="shared" si="71"/>
        <v>遮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40547</v>
      </c>
      <c r="G4667" s="3" t="str">
        <f>IFERROR(VLOOKUP(F4667,New_Glyph!E:G,3,0),VLOOKUP(F4667,CID_MAP!A:D,4,0))</f>
        <v>uni906E-JP</v>
      </c>
    </row>
    <row r="4668" spans="1:7" ht="25.05" customHeight="1" x14ac:dyDescent="0.7">
      <c r="A4668" s="6" t="s">
        <v>69892</v>
      </c>
      <c r="B4668" s="3" t="s">
        <v>66329</v>
      </c>
      <c r="C4668" s="3" t="str">
        <f t="shared" si="71"/>
        <v>遮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62811</v>
      </c>
      <c r="G4668" s="3" t="str">
        <f>IFERROR(VLOOKUP(F4668,New_Glyph!E:G,3,0),VLOOKUP(F4668,CID_MAP!A:D,4,0))</f>
        <v>uni906EuE0101-JP</v>
      </c>
    </row>
    <row r="4669" spans="1:7" ht="25.05" customHeight="1" x14ac:dyDescent="0.7">
      <c r="A4669" s="6" t="s">
        <v>69893</v>
      </c>
      <c r="B4669" s="3" t="s">
        <v>66341</v>
      </c>
      <c r="C4669" s="3" t="str">
        <f t="shared" si="71"/>
        <v>遯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40550</v>
      </c>
      <c r="G4669" s="3" t="str">
        <f>IFERROR(VLOOKUP(F4669,New_Glyph!E:G,3,0),VLOOKUP(F4669,CID_MAP!A:D,4,0))</f>
        <v>uni906F-JP</v>
      </c>
    </row>
    <row r="4670" spans="1:7" ht="25.05" customHeight="1" x14ac:dyDescent="0.7">
      <c r="A4670" s="6" t="s">
        <v>69894</v>
      </c>
      <c r="B4670" s="3" t="s">
        <v>66341</v>
      </c>
      <c r="C4670" s="3" t="str">
        <f t="shared" si="71"/>
        <v>遰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40553</v>
      </c>
      <c r="G4670" s="3" t="str">
        <f>IFERROR(VLOOKUP(F4670,New_Glyph!E:G,3,0),VLOOKUP(F4670,CID_MAP!A:D,4,0))</f>
        <v>uni9070-JP</v>
      </c>
    </row>
    <row r="4671" spans="1:7" ht="25.05" customHeight="1" x14ac:dyDescent="0.7">
      <c r="A4671" s="6" t="s">
        <v>69895</v>
      </c>
      <c r="B4671" s="3" t="s">
        <v>66341</v>
      </c>
      <c r="C4671" s="3" t="str">
        <f t="shared" si="71"/>
        <v>遲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40557</v>
      </c>
      <c r="G4671" s="3" t="str">
        <f>IFERROR(VLOOKUP(F4671,New_Glyph!E:G,3,0),VLOOKUP(F4671,CID_MAP!A:D,4,0))</f>
        <v>uni9072-JP</v>
      </c>
    </row>
    <row r="4672" spans="1:7" ht="25.05" customHeight="1" x14ac:dyDescent="0.7">
      <c r="A4672" s="6" t="s">
        <v>69896</v>
      </c>
      <c r="B4672" s="3" t="s">
        <v>66341</v>
      </c>
      <c r="C4672" s="3" t="str">
        <f t="shared" si="71"/>
        <v>遴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40563</v>
      </c>
      <c r="G4672" s="3" t="str">
        <f>IFERROR(VLOOKUP(F4672,New_Glyph!E:G,3,0),VLOOKUP(F4672,CID_MAP!A:D,4,0))</f>
        <v>uni9074-JP</v>
      </c>
    </row>
    <row r="4673" spans="1:7" ht="25.05" customHeight="1" x14ac:dyDescent="0.7">
      <c r="A4673" s="6" t="s">
        <v>69897</v>
      </c>
      <c r="B4673" s="3" t="s">
        <v>66328</v>
      </c>
      <c r="C4673" s="3" t="str">
        <f t="shared" si="71"/>
        <v>遵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40567</v>
      </c>
      <c r="G4673" s="3" t="str">
        <f>IFERROR(VLOOKUP(F4673,New_Glyph!E:G,3,0),VLOOKUP(F4673,CID_MAP!A:D,4,0))</f>
        <v>uni9075-JP</v>
      </c>
    </row>
    <row r="4674" spans="1:7" ht="25.05" customHeight="1" x14ac:dyDescent="0.7">
      <c r="A4674" s="6" t="s">
        <v>69897</v>
      </c>
      <c r="B4674" s="3" t="s">
        <v>66329</v>
      </c>
      <c r="C4674" s="3" t="str">
        <f t="shared" si="71"/>
        <v>遵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62813</v>
      </c>
      <c r="G4674" s="3" t="str">
        <f>IFERROR(VLOOKUP(F4674,New_Glyph!E:G,3,0),VLOOKUP(F4674,CID_MAP!A:D,4,0))</f>
        <v>uni9075uE0102-JP</v>
      </c>
    </row>
    <row r="4675" spans="1:7" ht="25.05" customHeight="1" x14ac:dyDescent="0.7">
      <c r="A4675" s="6" t="s">
        <v>69897</v>
      </c>
      <c r="B4675" s="3" t="s">
        <v>66327</v>
      </c>
      <c r="C4675" s="3" t="str">
        <f t="shared" si="71"/>
        <v>遵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62812</v>
      </c>
      <c r="G4675" s="3" t="str">
        <f>IFERROR(VLOOKUP(F4675,New_Glyph!E:G,3,0),VLOOKUP(F4675,CID_MAP!A:D,4,0))</f>
        <v>uni9075uE0101-JP</v>
      </c>
    </row>
    <row r="4676" spans="1:7" ht="25.05" customHeight="1" x14ac:dyDescent="0.7">
      <c r="A4676" s="6" t="s">
        <v>69898</v>
      </c>
      <c r="B4676" s="3" t="s">
        <v>66341</v>
      </c>
      <c r="C4676" s="3" t="str">
        <f t="shared" si="71"/>
        <v>遶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40570</v>
      </c>
      <c r="G4676" s="3" t="str">
        <f>IFERROR(VLOOKUP(F4676,New_Glyph!E:G,3,0),VLOOKUP(F4676,CID_MAP!A:D,4,0))</f>
        <v>uni9076-JP</v>
      </c>
    </row>
    <row r="4677" spans="1:7" ht="25.05" customHeight="1" x14ac:dyDescent="0.7">
      <c r="A4677" s="6" t="s">
        <v>69899</v>
      </c>
      <c r="B4677" s="3" t="s">
        <v>66329</v>
      </c>
      <c r="C4677" s="3" t="str">
        <f t="shared" si="71"/>
        <v>遷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40573</v>
      </c>
      <c r="G4677" s="3" t="str">
        <f>IFERROR(VLOOKUP(F4677,New_Glyph!E:G,3,0),VLOOKUP(F4677,CID_MAP!A:D,4,0))</f>
        <v>uni9077-JP</v>
      </c>
    </row>
    <row r="4678" spans="1:7" ht="25.05" customHeight="1" x14ac:dyDescent="0.7">
      <c r="A4678" s="6" t="s">
        <v>69899</v>
      </c>
      <c r="B4678" s="3" t="s">
        <v>66327</v>
      </c>
      <c r="C4678" s="3" t="str">
        <f t="shared" si="71"/>
        <v>遷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62816</v>
      </c>
      <c r="G4678" s="3" t="str">
        <f>IFERROR(VLOOKUP(F4678,New_Glyph!E:G,3,0),VLOOKUP(F4678,CID_MAP!A:D,4,0))</f>
        <v>uni9077uE0103-JP</v>
      </c>
    </row>
    <row r="4679" spans="1:7" ht="25.05" customHeight="1" x14ac:dyDescent="0.7">
      <c r="A4679" s="6" t="s">
        <v>69899</v>
      </c>
      <c r="B4679" s="3" t="s">
        <v>66092</v>
      </c>
      <c r="C4679" s="3" t="str">
        <f t="shared" si="71"/>
        <v>遷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62814</v>
      </c>
      <c r="G4679" s="3" t="str">
        <f>IFERROR(VLOOKUP(F4679,New_Glyph!E:G,3,0),VLOOKUP(F4679,CID_MAP!A:D,4,0))</f>
        <v>uni9077uE0101-JP</v>
      </c>
    </row>
    <row r="4680" spans="1:7" ht="25.05" customHeight="1" x14ac:dyDescent="0.7">
      <c r="A4680" s="6" t="s">
        <v>69899</v>
      </c>
      <c r="B4680" s="3" t="s">
        <v>66665</v>
      </c>
      <c r="C4680" s="3" t="str">
        <f t="shared" si="71"/>
        <v>遷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62815</v>
      </c>
      <c r="G4680" s="3" t="str">
        <f>IFERROR(VLOOKUP(F4680,New_Glyph!E:G,3,0),VLOOKUP(F4680,CID_MAP!A:D,4,0))</f>
        <v>uni9077uE0102-JP</v>
      </c>
    </row>
    <row r="4681" spans="1:7" ht="25.05" customHeight="1" x14ac:dyDescent="0.7">
      <c r="A4681" s="6" t="s">
        <v>69900</v>
      </c>
      <c r="B4681" s="3" t="s">
        <v>66331</v>
      </c>
      <c r="C4681" s="3" t="str">
        <f t="shared" si="71"/>
        <v>選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40576</v>
      </c>
      <c r="G4681" s="3" t="str">
        <f>IFERROR(VLOOKUP(F4681,New_Glyph!E:G,3,0),VLOOKUP(F4681,CID_MAP!A:D,4,0))</f>
        <v>uni9078-JP</v>
      </c>
    </row>
    <row r="4682" spans="1:7" ht="25.05" customHeight="1" x14ac:dyDescent="0.7">
      <c r="A4682" s="6" t="s">
        <v>69900</v>
      </c>
      <c r="B4682" s="3" t="s">
        <v>66329</v>
      </c>
      <c r="C4682" s="3" t="str">
        <f t="shared" si="71"/>
        <v>選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62817</v>
      </c>
      <c r="G4682" s="3" t="str">
        <f>IFERROR(VLOOKUP(F4682,New_Glyph!E:G,3,0),VLOOKUP(F4682,CID_MAP!A:D,4,0))</f>
        <v>uni9078uE0101-JP</v>
      </c>
    </row>
    <row r="4683" spans="1:7" ht="25.05" customHeight="1" x14ac:dyDescent="0.7">
      <c r="A4683" s="6" t="s">
        <v>69901</v>
      </c>
      <c r="B4683" s="3" t="s">
        <v>66341</v>
      </c>
      <c r="C4683" s="3" t="str">
        <f t="shared" si="71"/>
        <v>遹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40580</v>
      </c>
      <c r="G4683" s="3" t="str">
        <f>IFERROR(VLOOKUP(F4683,New_Glyph!E:G,3,0),VLOOKUP(F4683,CID_MAP!A:D,4,0))</f>
        <v>uni9079-JP</v>
      </c>
    </row>
    <row r="4684" spans="1:7" ht="25.05" customHeight="1" x14ac:dyDescent="0.7">
      <c r="A4684" s="6" t="s">
        <v>69902</v>
      </c>
      <c r="B4684" s="3" t="s">
        <v>66331</v>
      </c>
      <c r="C4684" s="3" t="str">
        <f t="shared" si="71"/>
        <v>遺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40583</v>
      </c>
      <c r="G4684" s="3" t="str">
        <f>IFERROR(VLOOKUP(F4684,New_Glyph!E:G,3,0),VLOOKUP(F4684,CID_MAP!A:D,4,0))</f>
        <v>uni907A-JP</v>
      </c>
    </row>
    <row r="4685" spans="1:7" ht="25.05" customHeight="1" x14ac:dyDescent="0.7">
      <c r="A4685" s="6" t="s">
        <v>69902</v>
      </c>
      <c r="B4685" s="3" t="s">
        <v>66328</v>
      </c>
      <c r="C4685" s="3" t="str">
        <f t="shared" si="71"/>
        <v>遺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62818</v>
      </c>
      <c r="G4685" s="3" t="str">
        <f>IFERROR(VLOOKUP(F4685,New_Glyph!E:G,3,0),VLOOKUP(F4685,CID_MAP!A:D,4,0))</f>
        <v>uni907AuE0101-JP</v>
      </c>
    </row>
    <row r="4686" spans="1:7" ht="25.05" customHeight="1" x14ac:dyDescent="0.7">
      <c r="A4686" s="6" t="s">
        <v>69903</v>
      </c>
      <c r="B4686" s="3" t="s">
        <v>66331</v>
      </c>
      <c r="C4686" s="3" t="str">
        <f t="shared" si="71"/>
        <v>遼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40589</v>
      </c>
      <c r="G4686" s="3" t="str">
        <f>IFERROR(VLOOKUP(F4686,New_Glyph!E:G,3,0),VLOOKUP(F4686,CID_MAP!A:D,4,0))</f>
        <v>uni907C-JP</v>
      </c>
    </row>
    <row r="4687" spans="1:7" ht="25.05" customHeight="1" x14ac:dyDescent="0.7">
      <c r="A4687" s="6" t="s">
        <v>69903</v>
      </c>
      <c r="B4687" s="3" t="s">
        <v>66328</v>
      </c>
      <c r="C4687" s="3" t="str">
        <f t="shared" si="71"/>
        <v>遼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58800</v>
      </c>
      <c r="G4687" s="3" t="str">
        <f>IFERROR(VLOOKUP(F4687,New_Glyph!E:G,3,0),VLOOKUP(F4687,CID_MAP!A:D,4,0))</f>
        <v>uniF9C3-JP</v>
      </c>
    </row>
    <row r="4688" spans="1:7" ht="25.05" customHeight="1" x14ac:dyDescent="0.7">
      <c r="A4688" s="6" t="s">
        <v>69904</v>
      </c>
      <c r="B4688" s="3" t="s">
        <v>66341</v>
      </c>
      <c r="C4688" s="3" t="str">
        <f t="shared" si="71"/>
        <v>遽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40593</v>
      </c>
      <c r="G4688" s="3" t="str">
        <f>IFERROR(VLOOKUP(F4688,New_Glyph!E:G,3,0),VLOOKUP(F4688,CID_MAP!A:D,4,0))</f>
        <v>uni907D-JP</v>
      </c>
    </row>
    <row r="4689" spans="1:7" ht="25.05" customHeight="1" x14ac:dyDescent="0.7">
      <c r="A4689" s="6" t="s">
        <v>69905</v>
      </c>
      <c r="B4689" s="3" t="s">
        <v>66331</v>
      </c>
      <c r="C4689" s="3" t="str">
        <f t="shared" si="71"/>
        <v>避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40599</v>
      </c>
      <c r="G4689" s="3" t="str">
        <f>IFERROR(VLOOKUP(F4689,New_Glyph!E:G,3,0),VLOOKUP(F4689,CID_MAP!A:D,4,0))</f>
        <v>uni907F-JP</v>
      </c>
    </row>
    <row r="4690" spans="1:7" ht="25.05" customHeight="1" x14ac:dyDescent="0.7">
      <c r="A4690" s="6" t="s">
        <v>69905</v>
      </c>
      <c r="B4690" s="3" t="s">
        <v>66328</v>
      </c>
      <c r="C4690" s="3" t="str">
        <f t="shared" si="71"/>
        <v>避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62819</v>
      </c>
      <c r="G4690" s="3" t="str">
        <f>IFERROR(VLOOKUP(F4690,New_Glyph!E:G,3,0),VLOOKUP(F4690,CID_MAP!A:D,4,0))</f>
        <v>uni907FuE0101-JP</v>
      </c>
    </row>
    <row r="4691" spans="1:7" ht="25.05" customHeight="1" x14ac:dyDescent="0.7">
      <c r="A4691" s="6" t="s">
        <v>69906</v>
      </c>
      <c r="B4691" s="3" t="s">
        <v>66341</v>
      </c>
      <c r="C4691" s="3" t="str">
        <f t="shared" si="71"/>
        <v>邀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40602</v>
      </c>
      <c r="G4691" s="3" t="str">
        <f>IFERROR(VLOOKUP(F4691,New_Glyph!E:G,3,0),VLOOKUP(F4691,CID_MAP!A:D,4,0))</f>
        <v>uni9080-JP</v>
      </c>
    </row>
    <row r="4692" spans="1:7" ht="25.05" customHeight="1" x14ac:dyDescent="0.7">
      <c r="A4692" s="6" t="s">
        <v>69907</v>
      </c>
      <c r="B4692" s="3" t="s">
        <v>66331</v>
      </c>
      <c r="C4692" s="3" t="str">
        <f t="shared" si="71"/>
        <v>邁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40605</v>
      </c>
      <c r="G4692" s="3" t="str">
        <f>IFERROR(VLOOKUP(F4692,New_Glyph!E:G,3,0),VLOOKUP(F4692,CID_MAP!A:D,4,0))</f>
        <v>uni9081-JP</v>
      </c>
    </row>
    <row r="4693" spans="1:7" ht="25.05" customHeight="1" x14ac:dyDescent="0.7">
      <c r="A4693" s="6" t="s">
        <v>69907</v>
      </c>
      <c r="B4693" s="3" t="s">
        <v>66327</v>
      </c>
      <c r="C4693" s="3" t="str">
        <f t="shared" si="71"/>
        <v>邁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62820</v>
      </c>
      <c r="G4693" s="3" t="str">
        <f>IFERROR(VLOOKUP(F4693,New_Glyph!E:G,3,0),VLOOKUP(F4693,CID_MAP!A:D,4,0))</f>
        <v>uni9081uE0101-JP</v>
      </c>
    </row>
    <row r="4694" spans="1:7" ht="25.05" customHeight="1" x14ac:dyDescent="0.7">
      <c r="A4694" s="6" t="s">
        <v>69908</v>
      </c>
      <c r="B4694" s="3" t="s">
        <v>66341</v>
      </c>
      <c r="C4694" s="3" t="str">
        <f t="shared" si="71"/>
        <v>邂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40608</v>
      </c>
      <c r="G4694" s="3" t="str">
        <f>IFERROR(VLOOKUP(F4694,New_Glyph!E:G,3,0),VLOOKUP(F4694,CID_MAP!A:D,4,0))</f>
        <v>uni9082-JP</v>
      </c>
    </row>
    <row r="4695" spans="1:7" ht="25.05" customHeight="1" x14ac:dyDescent="0.7">
      <c r="A4695" s="6" t="s">
        <v>69909</v>
      </c>
      <c r="B4695" s="3" t="s">
        <v>66331</v>
      </c>
      <c r="C4695" s="3" t="str">
        <f t="shared" si="71"/>
        <v>邃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40611</v>
      </c>
      <c r="G4695" s="3" t="str">
        <f>IFERROR(VLOOKUP(F4695,New_Glyph!E:G,3,0),VLOOKUP(F4695,CID_MAP!A:D,4,0))</f>
        <v>uni9083-JP</v>
      </c>
    </row>
    <row r="4696" spans="1:7" ht="25.05" customHeight="1" x14ac:dyDescent="0.7">
      <c r="A4696" s="6" t="s">
        <v>69910</v>
      </c>
      <c r="B4696" s="3" t="s">
        <v>66331</v>
      </c>
      <c r="C4696" s="3" t="str">
        <f t="shared" si="71"/>
        <v>還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40614</v>
      </c>
      <c r="G4696" s="3" t="str">
        <f>IFERROR(VLOOKUP(F4696,New_Glyph!E:G,3,0),VLOOKUP(F4696,CID_MAP!A:D,4,0))</f>
        <v>uni9084-JP</v>
      </c>
    </row>
    <row r="4697" spans="1:7" ht="25.05" customHeight="1" x14ac:dyDescent="0.7">
      <c r="A4697" s="6" t="s">
        <v>69910</v>
      </c>
      <c r="B4697" s="3" t="s">
        <v>66328</v>
      </c>
      <c r="C4697" s="3" t="str">
        <f t="shared" si="71"/>
        <v>還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62822</v>
      </c>
      <c r="G4697" s="3" t="str">
        <f>IFERROR(VLOOKUP(F4697,New_Glyph!E:G,3,0),VLOOKUP(F4697,CID_MAP!A:D,4,0))</f>
        <v>uni9084uE0101-JP</v>
      </c>
    </row>
    <row r="4698" spans="1:7" ht="25.05" customHeight="1" x14ac:dyDescent="0.7">
      <c r="A4698" s="6" t="s">
        <v>69911</v>
      </c>
      <c r="B4698" s="3" t="s">
        <v>66341</v>
      </c>
      <c r="C4698" s="3" t="str">
        <f t="shared" si="71"/>
        <v>邅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40617</v>
      </c>
      <c r="G4698" s="3" t="str">
        <f>IFERROR(VLOOKUP(F4698,New_Glyph!E:G,3,0),VLOOKUP(F4698,CID_MAP!A:D,4,0))</f>
        <v>uni9085-JP</v>
      </c>
    </row>
    <row r="4699" spans="1:7" ht="25.05" customHeight="1" x14ac:dyDescent="0.7">
      <c r="A4699" s="6" t="s">
        <v>69912</v>
      </c>
      <c r="B4699" s="3" t="s">
        <v>66331</v>
      </c>
      <c r="C4699" s="3" t="str">
        <f t="shared" si="71"/>
        <v>邇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40622</v>
      </c>
      <c r="G4699" s="3" t="str">
        <f>IFERROR(VLOOKUP(F4699,New_Glyph!E:G,3,0),VLOOKUP(F4699,CID_MAP!A:D,4,0))</f>
        <v>uni9087-JP</v>
      </c>
    </row>
    <row r="4700" spans="1:7" ht="25.05" customHeight="1" x14ac:dyDescent="0.7">
      <c r="A4700" s="6" t="s">
        <v>69912</v>
      </c>
      <c r="B4700" s="3" t="s">
        <v>66328</v>
      </c>
      <c r="C4700" s="3" t="str">
        <f t="shared" si="71"/>
        <v>邇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62823</v>
      </c>
      <c r="G4700" s="3" t="str">
        <f>IFERROR(VLOOKUP(F4700,New_Glyph!E:G,3,0),VLOOKUP(F4700,CID_MAP!A:D,4,0))</f>
        <v>uni9087uE0101-JP</v>
      </c>
    </row>
    <row r="4701" spans="1:7" ht="25.05" customHeight="1" x14ac:dyDescent="0.7">
      <c r="A4701" s="6" t="s">
        <v>69912</v>
      </c>
      <c r="B4701" s="3" t="s">
        <v>66329</v>
      </c>
      <c r="C4701" s="3" t="str">
        <f t="shared" si="71"/>
        <v>邇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62823</v>
      </c>
      <c r="G4701" s="3" t="str">
        <f>IFERROR(VLOOKUP(F4701,New_Glyph!E:G,3,0),VLOOKUP(F4701,CID_MAP!A:D,4,0))</f>
        <v>uni9087uE0101-JP</v>
      </c>
    </row>
    <row r="4702" spans="1:7" ht="25.05" customHeight="1" x14ac:dyDescent="0.7">
      <c r="A4702" s="6" t="s">
        <v>69913</v>
      </c>
      <c r="B4702" s="3" t="s">
        <v>66341</v>
      </c>
      <c r="C4702" s="3" t="str">
        <f t="shared" si="71"/>
        <v>邈</v>
      </c>
      <c r="D4702" s="3" t="s">
        <v>65957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40625</v>
      </c>
      <c r="G4702" s="3" t="str">
        <f>IFERROR(VLOOKUP(F4702,New_Glyph!E:G,3,0),VLOOKUP(F4702,CID_MAP!A:D,4,0))</f>
        <v>uni9088-JP</v>
      </c>
    </row>
    <row r="4703" spans="1:7" ht="25.05" customHeight="1" x14ac:dyDescent="0.7">
      <c r="A4703" s="6" t="s">
        <v>69914</v>
      </c>
      <c r="B4703" s="3" t="s">
        <v>67294</v>
      </c>
      <c r="C4703" s="3" t="str">
        <f t="shared" si="71"/>
        <v>邉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40628</v>
      </c>
      <c r="G4703" s="3" t="str">
        <f>IFERROR(VLOOKUP(F4703,New_Glyph!E:G,3,0),VLOOKUP(F4703,CID_MAP!A:D,4,0))</f>
        <v>uni9089-JP</v>
      </c>
    </row>
    <row r="4704" spans="1:7" ht="25.05" customHeight="1" x14ac:dyDescent="0.7">
      <c r="A4704" s="6" t="s">
        <v>69914</v>
      </c>
      <c r="B4704" s="3" t="s">
        <v>69915</v>
      </c>
      <c r="C4704" s="3" t="str">
        <f t="shared" si="71"/>
        <v>邉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62833</v>
      </c>
      <c r="G4704" s="3" t="str">
        <f>IFERROR(VLOOKUP(F4704,New_Glyph!E:G,3,0),VLOOKUP(F4704,CID_MAP!A:D,4,0))</f>
        <v>uni9089uE010A-JP</v>
      </c>
    </row>
    <row r="4705" spans="1:7" ht="25.05" customHeight="1" x14ac:dyDescent="0.7">
      <c r="A4705" s="6" t="s">
        <v>69914</v>
      </c>
      <c r="B4705" s="3" t="s">
        <v>69916</v>
      </c>
      <c r="C4705" s="3" t="str">
        <f t="shared" si="71"/>
        <v>邉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62825</v>
      </c>
      <c r="G4705" s="3" t="str">
        <f>IFERROR(VLOOKUP(F4705,New_Glyph!E:G,3,0),VLOOKUP(F4705,CID_MAP!A:D,4,0))</f>
        <v>uni9089uE0102-JP</v>
      </c>
    </row>
    <row r="4706" spans="1:7" ht="25.05" customHeight="1" x14ac:dyDescent="0.7">
      <c r="A4706" s="6" t="s">
        <v>69914</v>
      </c>
      <c r="B4706" s="3" t="s">
        <v>69917</v>
      </c>
      <c r="C4706" s="3" t="str">
        <f t="shared" si="71"/>
        <v>邉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62828</v>
      </c>
      <c r="G4706" s="3" t="str">
        <f>IFERROR(VLOOKUP(F4706,New_Glyph!E:G,3,0),VLOOKUP(F4706,CID_MAP!A:D,4,0))</f>
        <v>uni9089uE0105-JP</v>
      </c>
    </row>
    <row r="4707" spans="1:7" ht="25.05" customHeight="1" x14ac:dyDescent="0.7">
      <c r="A4707" s="6" t="s">
        <v>69914</v>
      </c>
      <c r="B4707" s="3" t="s">
        <v>69918</v>
      </c>
      <c r="C4707" s="3" t="str">
        <f t="shared" si="71"/>
        <v>邉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62832</v>
      </c>
      <c r="G4707" s="3" t="str">
        <f>IFERROR(VLOOKUP(F4707,New_Glyph!E:G,3,0),VLOOKUP(F4707,CID_MAP!A:D,4,0))</f>
        <v>uni9089uE0109-JP</v>
      </c>
    </row>
    <row r="4708" spans="1:7" ht="25.05" customHeight="1" x14ac:dyDescent="0.7">
      <c r="A4708" s="6" t="s">
        <v>69914</v>
      </c>
      <c r="B4708" s="3" t="s">
        <v>69919</v>
      </c>
      <c r="C4708" s="3" t="str">
        <f t="shared" si="71"/>
        <v>邉</v>
      </c>
      <c r="D4708" s="3" t="s">
        <v>65957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62837</v>
      </c>
      <c r="G4708" s="3" t="str">
        <f>IFERROR(VLOOKUP(F4708,New_Glyph!E:G,3,0),VLOOKUP(F4708,CID_MAP!A:D,4,0))</f>
        <v>uni9089uE010E-JP</v>
      </c>
    </row>
    <row r="4709" spans="1:7" ht="25.05" customHeight="1" x14ac:dyDescent="0.7">
      <c r="A4709" s="6" t="s">
        <v>69914</v>
      </c>
      <c r="B4709" s="3" t="s">
        <v>69920</v>
      </c>
      <c r="C4709" s="3" t="str">
        <f t="shared" si="71"/>
        <v>邉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62826</v>
      </c>
      <c r="G4709" s="3" t="str">
        <f>IFERROR(VLOOKUP(F4709,New_Glyph!E:G,3,0),VLOOKUP(F4709,CID_MAP!A:D,4,0))</f>
        <v>uni9089uE0103-JP</v>
      </c>
    </row>
    <row r="4710" spans="1:7" ht="25.05" customHeight="1" x14ac:dyDescent="0.7">
      <c r="A4710" s="6" t="s">
        <v>69921</v>
      </c>
      <c r="B4710" s="3" t="s">
        <v>66093</v>
      </c>
      <c r="C4710" s="3" t="str">
        <f t="shared" si="71"/>
        <v>邊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40630</v>
      </c>
      <c r="G4710" s="3" t="str">
        <f>IFERROR(VLOOKUP(F4710,New_Glyph!E:G,3,0),VLOOKUP(F4710,CID_MAP!A:D,4,0))</f>
        <v>uni908A-JP</v>
      </c>
    </row>
    <row r="4711" spans="1:7" ht="25.05" customHeight="1" x14ac:dyDescent="0.7">
      <c r="A4711" s="6" t="s">
        <v>69921</v>
      </c>
      <c r="B4711" s="3" t="s">
        <v>66665</v>
      </c>
      <c r="C4711" s="3" t="str">
        <f t="shared" si="71"/>
        <v>邊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62839</v>
      </c>
      <c r="G4711" s="3" t="str">
        <f>IFERROR(VLOOKUP(F4711,New_Glyph!E:G,3,0),VLOOKUP(F4711,CID_MAP!A:D,4,0))</f>
        <v>uni908AuE0102-JP</v>
      </c>
    </row>
    <row r="4712" spans="1:7" ht="25.05" customHeight="1" x14ac:dyDescent="0.7">
      <c r="A4712" s="6" t="s">
        <v>69921</v>
      </c>
      <c r="B4712" s="3" t="s">
        <v>67293</v>
      </c>
      <c r="C4712" s="3" t="str">
        <f t="shared" si="71"/>
        <v>邊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62844</v>
      </c>
      <c r="G4712" s="3" t="str">
        <f>IFERROR(VLOOKUP(F4712,New_Glyph!E:G,3,0),VLOOKUP(F4712,CID_MAP!A:D,4,0))</f>
        <v>uni908AuE0107-JP</v>
      </c>
    </row>
    <row r="4713" spans="1:7" ht="25.05" customHeight="1" x14ac:dyDescent="0.7">
      <c r="A4713" s="6" t="s">
        <v>69921</v>
      </c>
      <c r="B4713" s="3" t="s">
        <v>67294</v>
      </c>
      <c r="C4713" s="3" t="str">
        <f t="shared" si="71"/>
        <v>邊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62841</v>
      </c>
      <c r="G4713" s="3" t="str">
        <f>IFERROR(VLOOKUP(F4713,New_Glyph!E:G,3,0),VLOOKUP(F4713,CID_MAP!A:D,4,0))</f>
        <v>uni908AuE0104-JP</v>
      </c>
    </row>
    <row r="4714" spans="1:7" ht="25.05" customHeight="1" x14ac:dyDescent="0.7">
      <c r="A4714" s="6" t="s">
        <v>69921</v>
      </c>
      <c r="B4714" s="3" t="s">
        <v>69922</v>
      </c>
      <c r="C4714" s="3" t="str">
        <f t="shared" si="71"/>
        <v>邊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62840</v>
      </c>
      <c r="G4714" s="3" t="str">
        <f>IFERROR(VLOOKUP(F4714,New_Glyph!E:G,3,0),VLOOKUP(F4714,CID_MAP!A:D,4,0))</f>
        <v>uni908AuE0103-JP</v>
      </c>
    </row>
    <row r="4715" spans="1:7" ht="25.05" customHeight="1" x14ac:dyDescent="0.7">
      <c r="A4715" s="6" t="s">
        <v>69921</v>
      </c>
      <c r="B4715" s="3" t="s">
        <v>69923</v>
      </c>
      <c r="C4715" s="3" t="str">
        <f t="shared" si="71"/>
        <v>邊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62839</v>
      </c>
      <c r="G4715" s="3" t="str">
        <f>IFERROR(VLOOKUP(F4715,New_Glyph!E:G,3,0),VLOOKUP(F4715,CID_MAP!A:D,4,0))</f>
        <v>uni908AuE0102-JP</v>
      </c>
    </row>
    <row r="4716" spans="1:7" ht="25.05" customHeight="1" x14ac:dyDescent="0.7">
      <c r="A4716" s="6" t="s">
        <v>69924</v>
      </c>
      <c r="B4716" s="3" t="s">
        <v>66341</v>
      </c>
      <c r="C4716" s="3" t="str">
        <f t="shared" si="71"/>
        <v>邋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40634</v>
      </c>
      <c r="G4716" s="3" t="str">
        <f>IFERROR(VLOOKUP(F4716,New_Glyph!E:G,3,0),VLOOKUP(F4716,CID_MAP!A:D,4,0))</f>
        <v>uni908B-JP</v>
      </c>
    </row>
    <row r="4717" spans="1:7" ht="25.05" customHeight="1" x14ac:dyDescent="0.7">
      <c r="A4717" s="6" t="s">
        <v>69925</v>
      </c>
      <c r="B4717" s="3" t="s">
        <v>66341</v>
      </c>
      <c r="C4717" s="3" t="str">
        <f t="shared" si="71"/>
        <v>邌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40638</v>
      </c>
      <c r="G4717" s="3" t="str">
        <f>IFERROR(VLOOKUP(F4717,New_Glyph!E:G,3,0),VLOOKUP(F4717,CID_MAP!A:D,4,0))</f>
        <v>uni908C-JP</v>
      </c>
    </row>
    <row r="4718" spans="1:7" ht="25.05" customHeight="1" x14ac:dyDescent="0.7">
      <c r="A4718" s="6" t="s">
        <v>69926</v>
      </c>
      <c r="B4718" s="3" t="s">
        <v>66341</v>
      </c>
      <c r="C4718" s="3" t="str">
        <f t="shared" si="71"/>
        <v>邎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40642</v>
      </c>
      <c r="G4718" s="3" t="str">
        <f>IFERROR(VLOOKUP(F4718,New_Glyph!E:G,3,0),VLOOKUP(F4718,CID_MAP!A:D,4,0))</f>
        <v>uni908E-JP</v>
      </c>
    </row>
    <row r="4719" spans="1:7" ht="25.05" customHeight="1" x14ac:dyDescent="0.7">
      <c r="A4719" s="6" t="s">
        <v>69927</v>
      </c>
      <c r="B4719" s="3" t="s">
        <v>66341</v>
      </c>
      <c r="C4719" s="3" t="str">
        <f t="shared" ref="C4719:C4782" si="72">_xlfn.UNICHAR(HEX2DEC(A4719))</f>
        <v>邏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40644</v>
      </c>
      <c r="G4719" s="3" t="str">
        <f>IFERROR(VLOOKUP(F4719,New_Glyph!E:G,3,0),VLOOKUP(F4719,CID_MAP!A:D,4,0))</f>
        <v>uni908F-JP</v>
      </c>
    </row>
    <row r="4720" spans="1:7" ht="25.05" customHeight="1" x14ac:dyDescent="0.7">
      <c r="A4720" s="6" t="s">
        <v>69928</v>
      </c>
      <c r="B4720" s="3" t="s">
        <v>66341</v>
      </c>
      <c r="C4720" s="3" t="str">
        <f t="shared" si="72"/>
        <v>邐</v>
      </c>
      <c r="D4720" s="3" t="s">
        <v>65957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40647</v>
      </c>
      <c r="G4720" s="3" t="str">
        <f>IFERROR(VLOOKUP(F4720,New_Glyph!E:G,3,0),VLOOKUP(F4720,CID_MAP!A:D,4,0))</f>
        <v>uni9090-JP</v>
      </c>
    </row>
    <row r="4721" spans="1:7" ht="25.05" customHeight="1" x14ac:dyDescent="0.7">
      <c r="A4721" s="6" t="s">
        <v>69929</v>
      </c>
      <c r="B4721" s="3" t="s">
        <v>66341</v>
      </c>
      <c r="C4721" s="3" t="str">
        <f t="shared" si="72"/>
        <v>邙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40659</v>
      </c>
      <c r="G4721" s="3" t="str">
        <f>IFERROR(VLOOKUP(F4721,New_Glyph!E:G,3,0),VLOOKUP(F4721,CID_MAP!A:D,4,0))</f>
        <v>uni9099-JP</v>
      </c>
    </row>
    <row r="4722" spans="1:7" ht="25.05" customHeight="1" x14ac:dyDescent="0.7">
      <c r="A4722" s="6" t="s">
        <v>69930</v>
      </c>
      <c r="B4722" s="3" t="s">
        <v>66331</v>
      </c>
      <c r="C4722" s="3" t="str">
        <f t="shared" si="72"/>
        <v>那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40675</v>
      </c>
      <c r="G4722" s="3" t="str">
        <f>IFERROR(VLOOKUP(F4722,New_Glyph!E:G,3,0),VLOOKUP(F4722,CID_MAP!A:D,4,0))</f>
        <v>uni90A3-JP</v>
      </c>
    </row>
    <row r="4723" spans="1:7" ht="25.05" customHeight="1" x14ac:dyDescent="0.7">
      <c r="A4723" s="6" t="s">
        <v>69930</v>
      </c>
      <c r="B4723" s="3" t="s">
        <v>66328</v>
      </c>
      <c r="C4723" s="3" t="str">
        <f t="shared" si="72"/>
        <v>那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62845</v>
      </c>
      <c r="G4723" s="3" t="str">
        <f>IFERROR(VLOOKUP(F4723,New_Glyph!E:G,3,0),VLOOKUP(F4723,CID_MAP!A:D,4,0))</f>
        <v>uni90A3uE0101-JP</v>
      </c>
    </row>
    <row r="4724" spans="1:7" ht="25.05" customHeight="1" x14ac:dyDescent="0.7">
      <c r="A4724" s="6" t="s">
        <v>69931</v>
      </c>
      <c r="B4724" s="3" t="s">
        <v>66328</v>
      </c>
      <c r="C4724" s="3" t="str">
        <f t="shared" si="72"/>
        <v>邦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40679</v>
      </c>
      <c r="G4724" s="3" t="str">
        <f>IFERROR(VLOOKUP(F4724,New_Glyph!E:G,3,0),VLOOKUP(F4724,CID_MAP!A:D,4,0))</f>
        <v>uni90A6-JP</v>
      </c>
    </row>
    <row r="4725" spans="1:7" ht="25.05" customHeight="1" x14ac:dyDescent="0.7">
      <c r="A4725" s="6" t="s">
        <v>69931</v>
      </c>
      <c r="B4725" s="3" t="s">
        <v>66091</v>
      </c>
      <c r="C4725" s="3" t="str">
        <f t="shared" si="72"/>
        <v>邦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62847</v>
      </c>
      <c r="G4725" s="3" t="str">
        <f>IFERROR(VLOOKUP(F4725,New_Glyph!E:G,3,0),VLOOKUP(F4725,CID_MAP!A:D,4,0))</f>
        <v>uni90A6uE0102-JP</v>
      </c>
    </row>
    <row r="4726" spans="1:7" ht="25.05" customHeight="1" x14ac:dyDescent="0.7">
      <c r="A4726" s="6" t="s">
        <v>69931</v>
      </c>
      <c r="B4726" s="3" t="s">
        <v>66093</v>
      </c>
      <c r="C4726" s="3" t="str">
        <f t="shared" si="72"/>
        <v>邦</v>
      </c>
      <c r="D4726" s="3" t="s">
        <v>65957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62846</v>
      </c>
      <c r="G4726" s="3" t="str">
        <f>IFERROR(VLOOKUP(F4726,New_Glyph!E:G,3,0),VLOOKUP(F4726,CID_MAP!A:D,4,0))</f>
        <v>uni90A6uE0101-JP</v>
      </c>
    </row>
    <row r="4727" spans="1:7" ht="25.05" customHeight="1" x14ac:dyDescent="0.7">
      <c r="A4727" s="6" t="s">
        <v>69932</v>
      </c>
      <c r="B4727" s="3" t="s">
        <v>66331</v>
      </c>
      <c r="C4727" s="3" t="str">
        <f t="shared" si="72"/>
        <v>邨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40682</v>
      </c>
      <c r="G4727" s="3" t="str">
        <f>IFERROR(VLOOKUP(F4727,New_Glyph!E:G,3,0),VLOOKUP(F4727,CID_MAP!A:D,4,0))</f>
        <v>uni90A8-JP</v>
      </c>
    </row>
    <row r="4728" spans="1:7" ht="25.05" customHeight="1" x14ac:dyDescent="0.7">
      <c r="A4728" s="6" t="s">
        <v>69932</v>
      </c>
      <c r="B4728" s="3" t="s">
        <v>66328</v>
      </c>
      <c r="C4728" s="3" t="str">
        <f t="shared" si="72"/>
        <v>邨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62848</v>
      </c>
      <c r="G4728" s="3" t="str">
        <f>IFERROR(VLOOKUP(F4728,New_Glyph!E:G,3,0),VLOOKUP(F4728,CID_MAP!A:D,4,0))</f>
        <v>uni90A8uE0101-JP</v>
      </c>
    </row>
    <row r="4729" spans="1:7" ht="25.05" customHeight="1" x14ac:dyDescent="0.7">
      <c r="A4729" s="6" t="s">
        <v>69932</v>
      </c>
      <c r="B4729" s="3" t="s">
        <v>66092</v>
      </c>
      <c r="C4729" s="3" t="str">
        <f t="shared" si="72"/>
        <v>邨</v>
      </c>
      <c r="D4729" s="3" t="s">
        <v>66535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62848</v>
      </c>
      <c r="G4729" s="3" t="str">
        <f>IFERROR(VLOOKUP(F4729,New_Glyph!E:G,3,0),VLOOKUP(F4729,CID_MAP!A:D,4,0))</f>
        <v>uni90A8uE0101-JP</v>
      </c>
    </row>
    <row r="4730" spans="1:7" ht="25.05" customHeight="1" x14ac:dyDescent="0.7">
      <c r="A4730" s="6" t="s">
        <v>69933</v>
      </c>
      <c r="B4730" s="3" t="s">
        <v>66328</v>
      </c>
      <c r="C4730" s="3" t="str">
        <f t="shared" si="72"/>
        <v>邪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40685</v>
      </c>
      <c r="G4730" s="3" t="str">
        <f>IFERROR(VLOOKUP(F4730,New_Glyph!E:G,3,0),VLOOKUP(F4730,CID_MAP!A:D,4,0))</f>
        <v>uni90AA-JP</v>
      </c>
    </row>
    <row r="4731" spans="1:7" ht="25.05" customHeight="1" x14ac:dyDescent="0.7">
      <c r="A4731" s="6" t="s">
        <v>69933</v>
      </c>
      <c r="B4731" s="3" t="s">
        <v>66329</v>
      </c>
      <c r="C4731" s="3" t="str">
        <f t="shared" si="72"/>
        <v>邪</v>
      </c>
      <c r="D4731" s="3" t="s">
        <v>65957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62850</v>
      </c>
      <c r="G4731" s="3" t="str">
        <f>IFERROR(VLOOKUP(F4731,New_Glyph!E:G,3,0),VLOOKUP(F4731,CID_MAP!A:D,4,0))</f>
        <v>uni90AAuE0102-JP</v>
      </c>
    </row>
    <row r="4732" spans="1:7" ht="25.05" customHeight="1" x14ac:dyDescent="0.7">
      <c r="A4732" s="6" t="s">
        <v>69933</v>
      </c>
      <c r="B4732" s="3" t="s">
        <v>66327</v>
      </c>
      <c r="C4732" s="3" t="str">
        <f t="shared" si="72"/>
        <v>邪</v>
      </c>
      <c r="D4732" s="3" t="s">
        <v>65957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62849</v>
      </c>
      <c r="G4732" s="3" t="str">
        <f>IFERROR(VLOOKUP(F4732,New_Glyph!E:G,3,0),VLOOKUP(F4732,CID_MAP!A:D,4,0))</f>
        <v>uni90AAuE0101-JP</v>
      </c>
    </row>
    <row r="4733" spans="1:7" ht="25.05" customHeight="1" x14ac:dyDescent="0.7">
      <c r="A4733" s="6" t="s">
        <v>69934</v>
      </c>
      <c r="B4733" s="3" t="s">
        <v>66341</v>
      </c>
      <c r="C4733" s="3" t="str">
        <f t="shared" si="72"/>
        <v>邴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40699</v>
      </c>
      <c r="G4733" s="3" t="str">
        <f>IFERROR(VLOOKUP(F4733,New_Glyph!E:G,3,0),VLOOKUP(F4733,CID_MAP!A:D,4,0))</f>
        <v>uni90B4-JP</v>
      </c>
    </row>
    <row r="4734" spans="1:7" ht="25.05" customHeight="1" x14ac:dyDescent="0.7">
      <c r="A4734" s="6" t="s">
        <v>69934</v>
      </c>
      <c r="B4734" s="3" t="s">
        <v>66331</v>
      </c>
      <c r="C4734" s="3" t="str">
        <f t="shared" si="72"/>
        <v>邴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40699</v>
      </c>
      <c r="G4734" s="3" t="str">
        <f>IFERROR(VLOOKUP(F4734,New_Glyph!E:G,3,0),VLOOKUP(F4734,CID_MAP!A:D,4,0))</f>
        <v>uni90B4-JP</v>
      </c>
    </row>
    <row r="4735" spans="1:7" ht="25.05" customHeight="1" x14ac:dyDescent="0.7">
      <c r="A4735" s="6" t="s">
        <v>69935</v>
      </c>
      <c r="B4735" s="3" t="s">
        <v>66341</v>
      </c>
      <c r="C4735" s="3" t="str">
        <f t="shared" si="72"/>
        <v>邸</v>
      </c>
      <c r="D4735" s="3" t="s">
        <v>66339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40707</v>
      </c>
      <c r="G4735" s="3" t="str">
        <f>IFERROR(VLOOKUP(F4735,New_Glyph!E:G,3,0),VLOOKUP(F4735,CID_MAP!A:D,4,0))</f>
        <v>uni90B8-JP</v>
      </c>
    </row>
    <row r="4736" spans="1:7" ht="25.05" customHeight="1" x14ac:dyDescent="0.7">
      <c r="A4736" s="6" t="s">
        <v>69936</v>
      </c>
      <c r="B4736" s="3" t="s">
        <v>66341</v>
      </c>
      <c r="C4736" s="3" t="str">
        <f t="shared" si="72"/>
        <v>郒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40742</v>
      </c>
      <c r="G4736" s="3" t="str">
        <f>IFERROR(VLOOKUP(F4736,New_Glyph!E:G,3,0),VLOOKUP(F4736,CID_MAP!A:D,4,0))</f>
        <v>uni90D2-JP</v>
      </c>
    </row>
    <row r="4737" spans="1:7" ht="25.05" customHeight="1" x14ac:dyDescent="0.7">
      <c r="A4737" s="6" t="s">
        <v>69937</v>
      </c>
      <c r="B4737" s="3" t="s">
        <v>66341</v>
      </c>
      <c r="C4737" s="3" t="str">
        <f t="shared" si="72"/>
        <v>郛</v>
      </c>
      <c r="D4737" s="3" t="s">
        <v>65957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40754</v>
      </c>
      <c r="G4737" s="3" t="str">
        <f>IFERROR(VLOOKUP(F4737,New_Glyph!E:G,3,0),VLOOKUP(F4737,CID_MAP!A:D,4,0))</f>
        <v>uni90DB-JP</v>
      </c>
    </row>
    <row r="4738" spans="1:7" ht="25.05" customHeight="1" x14ac:dyDescent="0.7">
      <c r="A4738" s="6" t="s">
        <v>69938</v>
      </c>
      <c r="B4738" s="3" t="s">
        <v>66341</v>
      </c>
      <c r="C4738" s="3" t="str">
        <f t="shared" si="72"/>
        <v>郢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40767</v>
      </c>
      <c r="G4738" s="3" t="str">
        <f>IFERROR(VLOOKUP(F4738,New_Glyph!E:G,3,0),VLOOKUP(F4738,CID_MAP!A:D,4,0))</f>
        <v>uni90E2-JP</v>
      </c>
    </row>
    <row r="4739" spans="1:7" ht="25.05" customHeight="1" x14ac:dyDescent="0.7">
      <c r="A4739" s="6" t="s">
        <v>69939</v>
      </c>
      <c r="B4739" s="3" t="s">
        <v>66341</v>
      </c>
      <c r="C4739" s="3" t="str">
        <f t="shared" si="72"/>
        <v>郤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40770</v>
      </c>
      <c r="G4739" s="3" t="str">
        <f>IFERROR(VLOOKUP(F4739,New_Glyph!E:G,3,0),VLOOKUP(F4739,CID_MAP!A:D,4,0))</f>
        <v>uni90E4-JP</v>
      </c>
    </row>
    <row r="4740" spans="1:7" ht="25.05" customHeight="1" x14ac:dyDescent="0.7">
      <c r="A4740" s="6" t="s">
        <v>69940</v>
      </c>
      <c r="B4740" s="3" t="s">
        <v>66331</v>
      </c>
      <c r="C4740" s="3" t="str">
        <f t="shared" si="72"/>
        <v>都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40810</v>
      </c>
      <c r="G4740" s="3" t="str">
        <f>IFERROR(VLOOKUP(F4740,New_Glyph!E:G,3,0),VLOOKUP(F4740,CID_MAP!A:D,4,0))</f>
        <v>uni90FD-JP</v>
      </c>
    </row>
    <row r="4741" spans="1:7" ht="25.05" customHeight="1" x14ac:dyDescent="0.7">
      <c r="A4741" s="6" t="s">
        <v>69940</v>
      </c>
      <c r="B4741" s="3" t="s">
        <v>66328</v>
      </c>
      <c r="C4741" s="3" t="str">
        <f t="shared" si="72"/>
        <v>都</v>
      </c>
      <c r="D4741" s="3" t="s">
        <v>65957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58833</v>
      </c>
      <c r="G4741" s="3" t="str">
        <f>IFERROR(VLOOKUP(F4741,New_Glyph!E:G,3,0),VLOOKUP(F4741,CID_MAP!A:D,4,0))</f>
        <v>uniFA26-JP</v>
      </c>
    </row>
    <row r="4742" spans="1:7" ht="25.05" customHeight="1" x14ac:dyDescent="0.7">
      <c r="A4742" s="6" t="s">
        <v>69941</v>
      </c>
      <c r="B4742" s="3" t="s">
        <v>66341</v>
      </c>
      <c r="C4742" s="3" t="str">
        <f t="shared" si="72"/>
        <v>鄀</v>
      </c>
      <c r="D4742" s="3" t="s">
        <v>65957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40815</v>
      </c>
      <c r="G4742" s="3" t="str">
        <f>IFERROR(VLOOKUP(F4742,New_Glyph!E:G,3,0),VLOOKUP(F4742,CID_MAP!A:D,4,0))</f>
        <v>uni9100-JP</v>
      </c>
    </row>
    <row r="4743" spans="1:7" ht="25.05" customHeight="1" x14ac:dyDescent="0.7">
      <c r="A4743" s="6" t="s">
        <v>69942</v>
      </c>
      <c r="B4743" s="3" t="s">
        <v>66341</v>
      </c>
      <c r="C4743" s="3" t="str">
        <f t="shared" si="72"/>
        <v>鄂</v>
      </c>
      <c r="D4743" s="3" t="s">
        <v>65957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40820</v>
      </c>
      <c r="G4743" s="3" t="str">
        <f>IFERROR(VLOOKUP(F4743,New_Glyph!E:G,3,0),VLOOKUP(F4743,CID_MAP!A:D,4,0))</f>
        <v>uni9102-JP</v>
      </c>
    </row>
    <row r="4744" spans="1:7" ht="25.05" customHeight="1" x14ac:dyDescent="0.7">
      <c r="A4744" s="6" t="s">
        <v>69943</v>
      </c>
      <c r="B4744" s="3" t="s">
        <v>66341</v>
      </c>
      <c r="C4744" s="3" t="str">
        <f t="shared" si="72"/>
        <v>鄕</v>
      </c>
      <c r="D4744" s="3" t="s">
        <v>65957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40849</v>
      </c>
      <c r="G4744" s="3" t="str">
        <f>IFERROR(VLOOKUP(F4744,New_Glyph!E:G,3,0),VLOOKUP(F4744,CID_MAP!A:D,4,0))</f>
        <v>uni9115-JP</v>
      </c>
    </row>
    <row r="4745" spans="1:7" ht="25.05" customHeight="1" x14ac:dyDescent="0.7">
      <c r="A4745" s="6" t="s">
        <v>69944</v>
      </c>
      <c r="B4745" s="3" t="s">
        <v>66341</v>
      </c>
      <c r="C4745" s="3" t="str">
        <f t="shared" si="72"/>
        <v>鄙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40858</v>
      </c>
      <c r="G4745" s="3" t="str">
        <f>IFERROR(VLOOKUP(F4745,New_Glyph!E:G,3,0),VLOOKUP(F4745,CID_MAP!A:D,4,0))</f>
        <v>uni9119-JP</v>
      </c>
    </row>
    <row r="4746" spans="1:7" ht="25.05" customHeight="1" x14ac:dyDescent="0.7">
      <c r="A4746" s="6" t="s">
        <v>69945</v>
      </c>
      <c r="B4746" s="3" t="s">
        <v>66341</v>
      </c>
      <c r="C4746" s="3" t="str">
        <f t="shared" si="72"/>
        <v>鄚</v>
      </c>
      <c r="D4746" s="3" t="s">
        <v>65957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40861</v>
      </c>
      <c r="G4746" s="3" t="str">
        <f>IFERROR(VLOOKUP(F4746,New_Glyph!E:G,3,0),VLOOKUP(F4746,CID_MAP!A:D,4,0))</f>
        <v>uni911A-JP</v>
      </c>
    </row>
    <row r="4747" spans="1:7" ht="25.05" customHeight="1" x14ac:dyDescent="0.7">
      <c r="A4747" s="6" t="s">
        <v>69946</v>
      </c>
      <c r="B4747" s="3" t="s">
        <v>66341</v>
      </c>
      <c r="C4747" s="3" t="str">
        <f t="shared" si="72"/>
        <v>鄞</v>
      </c>
      <c r="D4747" s="3" t="s">
        <v>66339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40868</v>
      </c>
      <c r="G4747" s="3" t="str">
        <f>IFERROR(VLOOKUP(F4747,New_Glyph!E:G,3,0),VLOOKUP(F4747,CID_MAP!A:D,4,0))</f>
        <v>uni911E-JP</v>
      </c>
    </row>
    <row r="4748" spans="1:7" ht="25.05" customHeight="1" x14ac:dyDescent="0.7">
      <c r="A4748" s="6" t="s">
        <v>69947</v>
      </c>
      <c r="B4748" s="3" t="s">
        <v>66341</v>
      </c>
      <c r="C4748" s="3" t="str">
        <f t="shared" si="72"/>
        <v>鄣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40877</v>
      </c>
      <c r="G4748" s="3" t="str">
        <f>IFERROR(VLOOKUP(F4748,New_Glyph!E:G,3,0),VLOOKUP(F4748,CID_MAP!A:D,4,0))</f>
        <v>uni9123-JP</v>
      </c>
    </row>
    <row r="4749" spans="1:7" ht="25.05" customHeight="1" x14ac:dyDescent="0.7">
      <c r="A4749" s="6" t="s">
        <v>69948</v>
      </c>
      <c r="B4749" s="3" t="s">
        <v>66331</v>
      </c>
      <c r="C4749" s="3" t="str">
        <f t="shared" si="72"/>
        <v>鄭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61957</v>
      </c>
      <c r="G4749" s="3" t="str">
        <f>IFERROR(VLOOKUP(F4749,New_Glyph!E:G,3,0),VLOOKUP(F4749,CID_MAP!A:D,4,0))</f>
        <v>uni912D-JP90-JP</v>
      </c>
    </row>
    <row r="4750" spans="1:7" ht="25.05" customHeight="1" x14ac:dyDescent="0.7">
      <c r="A4750" s="6" t="s">
        <v>69948</v>
      </c>
      <c r="B4750" s="3" t="s">
        <v>66328</v>
      </c>
      <c r="C4750" s="3" t="str">
        <f t="shared" si="72"/>
        <v>鄭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40898</v>
      </c>
      <c r="G4750" s="3" t="str">
        <f>IFERROR(VLOOKUP(F4750,New_Glyph!E:G,3,0),VLOOKUP(F4750,CID_MAP!A:D,4,0))</f>
        <v>uni912D-JP</v>
      </c>
    </row>
    <row r="4751" spans="1:7" ht="25.05" customHeight="1" x14ac:dyDescent="0.7">
      <c r="A4751" s="6" t="s">
        <v>69949</v>
      </c>
      <c r="B4751" s="3" t="s">
        <v>66341</v>
      </c>
      <c r="C4751" s="3" t="str">
        <f t="shared" si="72"/>
        <v>鄮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40900</v>
      </c>
      <c r="G4751" s="3" t="str">
        <f>IFERROR(VLOOKUP(F4751,New_Glyph!E:G,3,0),VLOOKUP(F4751,CID_MAP!A:D,4,0))</f>
        <v>uni912E-JP</v>
      </c>
    </row>
    <row r="4752" spans="1:7" ht="25.05" customHeight="1" x14ac:dyDescent="0.7">
      <c r="A4752" s="6" t="s">
        <v>69950</v>
      </c>
      <c r="B4752" s="3" t="s">
        <v>66331</v>
      </c>
      <c r="C4752" s="3" t="str">
        <f t="shared" si="72"/>
        <v>鄰</v>
      </c>
      <c r="D4752" s="3" t="s">
        <v>65957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40904</v>
      </c>
      <c r="G4752" s="3" t="str">
        <f>IFERROR(VLOOKUP(F4752,New_Glyph!E:G,3,0),VLOOKUP(F4752,CID_MAP!A:D,4,0))</f>
        <v>uni9130-JP</v>
      </c>
    </row>
    <row r="4753" spans="1:7" ht="25.05" customHeight="1" x14ac:dyDescent="0.7">
      <c r="A4753" s="6" t="s">
        <v>69951</v>
      </c>
      <c r="B4753" s="3" t="s">
        <v>66341</v>
      </c>
      <c r="C4753" s="3" t="str">
        <f t="shared" si="72"/>
        <v>鄷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40919</v>
      </c>
      <c r="G4753" s="3" t="str">
        <f>IFERROR(VLOOKUP(F4753,New_Glyph!E:G,3,0),VLOOKUP(F4753,CID_MAP!A:D,4,0))</f>
        <v>uni9137-JP</v>
      </c>
    </row>
    <row r="4754" spans="1:7" ht="25.05" customHeight="1" x14ac:dyDescent="0.7">
      <c r="A4754" s="6" t="s">
        <v>69952</v>
      </c>
      <c r="B4754" s="3" t="s">
        <v>66341</v>
      </c>
      <c r="C4754" s="3" t="str">
        <f t="shared" si="72"/>
        <v>鄽</v>
      </c>
      <c r="D4754" s="3" t="s">
        <v>65957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40932</v>
      </c>
      <c r="G4754" s="3" t="str">
        <f>IFERROR(VLOOKUP(F4754,New_Glyph!E:G,3,0),VLOOKUP(F4754,CID_MAP!A:D,4,0))</f>
        <v>uni913D-JP</v>
      </c>
    </row>
    <row r="4755" spans="1:7" ht="25.05" customHeight="1" x14ac:dyDescent="0.7">
      <c r="A4755" s="6" t="s">
        <v>69953</v>
      </c>
      <c r="B4755" s="3" t="s">
        <v>66331</v>
      </c>
      <c r="C4755" s="3" t="str">
        <f t="shared" si="72"/>
        <v>酋</v>
      </c>
      <c r="D4755" s="3" t="s">
        <v>65957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61958</v>
      </c>
      <c r="G4755" s="3" t="str">
        <f>IFERROR(VLOOKUP(F4755,New_Glyph!E:G,3,0),VLOOKUP(F4755,CID_MAP!A:D,4,0))</f>
        <v>uni914B-JP90-JP</v>
      </c>
    </row>
    <row r="4756" spans="1:7" ht="25.05" customHeight="1" x14ac:dyDescent="0.7">
      <c r="A4756" s="6" t="s">
        <v>69953</v>
      </c>
      <c r="B4756" s="3" t="s">
        <v>66328</v>
      </c>
      <c r="C4756" s="3" t="str">
        <f t="shared" si="72"/>
        <v>酋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40965</v>
      </c>
      <c r="G4756" s="3" t="str">
        <f>IFERROR(VLOOKUP(F4756,New_Glyph!E:G,3,0),VLOOKUP(F4756,CID_MAP!A:D,4,0))</f>
        <v>uni914B-JP</v>
      </c>
    </row>
    <row r="4757" spans="1:7" ht="25.05" customHeight="1" x14ac:dyDescent="0.7">
      <c r="A4757" s="6" t="s">
        <v>69954</v>
      </c>
      <c r="B4757" s="3" t="s">
        <v>66331</v>
      </c>
      <c r="C4757" s="3" t="str">
        <f t="shared" si="72"/>
        <v>酌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40968</v>
      </c>
      <c r="G4757" s="3" t="str">
        <f>IFERROR(VLOOKUP(F4757,New_Glyph!E:G,3,0),VLOOKUP(F4757,CID_MAP!A:D,4,0))</f>
        <v>uni914C-JP</v>
      </c>
    </row>
    <row r="4758" spans="1:7" ht="25.05" customHeight="1" x14ac:dyDescent="0.7">
      <c r="A4758" s="6" t="s">
        <v>69955</v>
      </c>
      <c r="B4758" s="3" t="s">
        <v>66331</v>
      </c>
      <c r="C4758" s="3" t="str">
        <f t="shared" si="72"/>
        <v>配</v>
      </c>
      <c r="D4758" s="3" t="s">
        <v>66339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40970</v>
      </c>
      <c r="G4758" s="3" t="str">
        <f>IFERROR(VLOOKUP(F4758,New_Glyph!E:G,3,0),VLOOKUP(F4758,CID_MAP!A:D,4,0))</f>
        <v>uni914D-JP</v>
      </c>
    </row>
    <row r="4759" spans="1:7" ht="25.05" customHeight="1" x14ac:dyDescent="0.7">
      <c r="A4759" s="6" t="s">
        <v>69955</v>
      </c>
      <c r="B4759" s="3" t="s">
        <v>66327</v>
      </c>
      <c r="C4759" s="3" t="str">
        <f t="shared" si="72"/>
        <v>配</v>
      </c>
      <c r="D4759" s="3" t="s">
        <v>65957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40970</v>
      </c>
      <c r="G4759" s="3" t="str">
        <f>IFERROR(VLOOKUP(F4759,New_Glyph!E:G,3,0),VLOOKUP(F4759,CID_MAP!A:D,4,0))</f>
        <v>uni914D-JP</v>
      </c>
    </row>
    <row r="4760" spans="1:7" ht="25.05" customHeight="1" x14ac:dyDescent="0.7">
      <c r="A4760" s="6" t="s">
        <v>69955</v>
      </c>
      <c r="B4760" s="3" t="s">
        <v>66091</v>
      </c>
      <c r="C4760" s="3" t="str">
        <f t="shared" si="72"/>
        <v>配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40970</v>
      </c>
      <c r="G4760" s="3" t="str">
        <f>IFERROR(VLOOKUP(F4760,New_Glyph!E:G,3,0),VLOOKUP(F4760,CID_MAP!A:D,4,0))</f>
        <v>uni914D-JP</v>
      </c>
    </row>
    <row r="4761" spans="1:7" ht="25.05" customHeight="1" x14ac:dyDescent="0.7">
      <c r="A4761" s="6" t="s">
        <v>69956</v>
      </c>
      <c r="B4761" s="3" t="s">
        <v>66341</v>
      </c>
      <c r="C4761" s="3" t="str">
        <f t="shared" si="72"/>
        <v>酒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40980</v>
      </c>
      <c r="G4761" s="3" t="str">
        <f>IFERROR(VLOOKUP(F4761,New_Glyph!E:G,3,0),VLOOKUP(F4761,CID_MAP!A:D,4,0))</f>
        <v>uni9152-JP</v>
      </c>
    </row>
    <row r="4762" spans="1:7" ht="25.05" customHeight="1" x14ac:dyDescent="0.7">
      <c r="A4762" s="6" t="s">
        <v>69957</v>
      </c>
      <c r="B4762" s="3" t="s">
        <v>66341</v>
      </c>
      <c r="C4762" s="3" t="str">
        <f t="shared" si="72"/>
        <v>酢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41015</v>
      </c>
      <c r="G4762" s="3" t="str">
        <f>IFERROR(VLOOKUP(F4762,New_Glyph!E:G,3,0),VLOOKUP(F4762,CID_MAP!A:D,4,0))</f>
        <v>uni9162-JP</v>
      </c>
    </row>
    <row r="4763" spans="1:7" ht="25.05" customHeight="1" x14ac:dyDescent="0.7">
      <c r="A4763" s="6" t="s">
        <v>69958</v>
      </c>
      <c r="B4763" s="3" t="s">
        <v>66341</v>
      </c>
      <c r="C4763" s="3" t="str">
        <f t="shared" si="72"/>
        <v>酪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41030</v>
      </c>
      <c r="G4763" s="3" t="str">
        <f>IFERROR(VLOOKUP(F4763,New_Glyph!E:G,3,0),VLOOKUP(F4763,CID_MAP!A:D,4,0))</f>
        <v>uni916A-CN</v>
      </c>
    </row>
    <row r="4764" spans="1:7" ht="25.05" customHeight="1" x14ac:dyDescent="0.7">
      <c r="A4764" s="6" t="s">
        <v>69959</v>
      </c>
      <c r="B4764" s="3" t="s">
        <v>66341</v>
      </c>
      <c r="C4764" s="3" t="str">
        <f t="shared" si="72"/>
        <v>酬</v>
      </c>
      <c r="D4764" s="3" t="s">
        <v>65957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41033</v>
      </c>
      <c r="G4764" s="3" t="str">
        <f>IFERROR(VLOOKUP(F4764,New_Glyph!E:G,3,0),VLOOKUP(F4764,CID_MAP!A:D,4,0))</f>
        <v>uni916C-CN</v>
      </c>
    </row>
    <row r="4765" spans="1:7" ht="25.05" customHeight="1" x14ac:dyDescent="0.7">
      <c r="A4765" s="6" t="s">
        <v>69960</v>
      </c>
      <c r="B4765" s="3" t="s">
        <v>66341</v>
      </c>
      <c r="C4765" s="3" t="str">
        <f t="shared" si="72"/>
        <v>酵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41052</v>
      </c>
      <c r="G4765" s="3" t="str">
        <f>IFERROR(VLOOKUP(F4765,New_Glyph!E:G,3,0),VLOOKUP(F4765,CID_MAP!A:D,4,0))</f>
        <v>uni9175-CN</v>
      </c>
    </row>
    <row r="4766" spans="1:7" ht="25.05" customHeight="1" x14ac:dyDescent="0.7">
      <c r="A4766" s="6" t="s">
        <v>69961</v>
      </c>
      <c r="B4766" s="3" t="s">
        <v>66331</v>
      </c>
      <c r="C4766" s="3" t="str">
        <f t="shared" si="72"/>
        <v>酷</v>
      </c>
      <c r="D4766" s="3" t="s">
        <v>65957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41057</v>
      </c>
      <c r="G4766" s="3" t="str">
        <f>IFERROR(VLOOKUP(F4766,New_Glyph!E:G,3,0),VLOOKUP(F4766,CID_MAP!A:D,4,0))</f>
        <v>uni9177-JP</v>
      </c>
    </row>
    <row r="4767" spans="1:7" ht="25.05" customHeight="1" x14ac:dyDescent="0.7">
      <c r="A4767" s="6" t="s">
        <v>69961</v>
      </c>
      <c r="B4767" s="3" t="s">
        <v>66328</v>
      </c>
      <c r="C4767" s="3" t="str">
        <f t="shared" si="72"/>
        <v>酷</v>
      </c>
      <c r="D4767" s="3" t="s">
        <v>65957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62859</v>
      </c>
      <c r="G4767" s="3" t="str">
        <f>IFERROR(VLOOKUP(F4767,New_Glyph!E:G,3,0),VLOOKUP(F4767,CID_MAP!A:D,4,0))</f>
        <v>uni9177uE0101-JP</v>
      </c>
    </row>
    <row r="4768" spans="1:7" ht="25.05" customHeight="1" x14ac:dyDescent="0.7">
      <c r="A4768" s="6" t="s">
        <v>69962</v>
      </c>
      <c r="B4768" s="3" t="s">
        <v>66341</v>
      </c>
      <c r="C4768" s="3" t="str">
        <f t="shared" si="72"/>
        <v>酸</v>
      </c>
      <c r="D4768" s="3" t="s">
        <v>65957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41060</v>
      </c>
      <c r="G4768" s="3" t="str">
        <f>IFERROR(VLOOKUP(F4768,New_Glyph!E:G,3,0),VLOOKUP(F4768,CID_MAP!A:D,4,0))</f>
        <v>uni9178-JP</v>
      </c>
    </row>
    <row r="4769" spans="1:7" ht="25.05" customHeight="1" x14ac:dyDescent="0.7">
      <c r="A4769" s="6" t="s">
        <v>69963</v>
      </c>
      <c r="B4769" s="3" t="s">
        <v>66341</v>
      </c>
      <c r="C4769" s="3" t="str">
        <f t="shared" si="72"/>
        <v>酻</v>
      </c>
      <c r="D4769" s="3" t="s">
        <v>66339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41069</v>
      </c>
      <c r="G4769" s="3" t="str">
        <f>IFERROR(VLOOKUP(F4769,New_Glyph!E:G,3,0),VLOOKUP(F4769,CID_MAP!A:D,4,0))</f>
        <v>uni917B-JP</v>
      </c>
    </row>
    <row r="4770" spans="1:7" ht="25.05" customHeight="1" x14ac:dyDescent="0.7">
      <c r="A4770" s="6" t="s">
        <v>69964</v>
      </c>
      <c r="B4770" s="3" t="s">
        <v>66341</v>
      </c>
      <c r="C4770" s="3" t="str">
        <f t="shared" si="72"/>
        <v>醁</v>
      </c>
      <c r="D4770" s="3" t="s">
        <v>66339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41079</v>
      </c>
      <c r="G4770" s="3" t="str">
        <f>IFERROR(VLOOKUP(F4770,New_Glyph!E:G,3,0),VLOOKUP(F4770,CID_MAP!A:D,4,0))</f>
        <v>uni9181-JP</v>
      </c>
    </row>
    <row r="4771" spans="1:7" ht="25.05" customHeight="1" x14ac:dyDescent="0.7">
      <c r="A4771" s="6" t="s">
        <v>69965</v>
      </c>
      <c r="B4771" s="3" t="s">
        <v>66341</v>
      </c>
      <c r="C4771" s="3" t="str">
        <f t="shared" si="72"/>
        <v>醕</v>
      </c>
      <c r="D4771" s="3" t="s">
        <v>66339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41125</v>
      </c>
      <c r="G4771" s="3" t="str">
        <f>IFERROR(VLOOKUP(F4771,New_Glyph!E:G,3,0),VLOOKUP(F4771,CID_MAP!A:D,4,0))</f>
        <v>uni9195-JP</v>
      </c>
    </row>
    <row r="4772" spans="1:7" ht="25.05" customHeight="1" x14ac:dyDescent="0.7">
      <c r="A4772" s="6" t="s">
        <v>69966</v>
      </c>
      <c r="B4772" s="3" t="s">
        <v>66341</v>
      </c>
      <c r="C4772" s="3" t="str">
        <f t="shared" si="72"/>
        <v>醜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41142</v>
      </c>
      <c r="G4772" s="3" t="str">
        <f>IFERROR(VLOOKUP(F4772,New_Glyph!E:G,3,0),VLOOKUP(F4772,CID_MAP!A:D,4,0))</f>
        <v>uni919C-JP</v>
      </c>
    </row>
    <row r="4773" spans="1:7" ht="25.05" customHeight="1" x14ac:dyDescent="0.7">
      <c r="A4773" s="6" t="s">
        <v>69967</v>
      </c>
      <c r="B4773" s="3" t="s">
        <v>66341</v>
      </c>
      <c r="C4773" s="3" t="str">
        <f t="shared" si="72"/>
        <v>醤</v>
      </c>
      <c r="D4773" s="3" t="s">
        <v>65957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41161</v>
      </c>
      <c r="G4773" s="3" t="str">
        <f>IFERROR(VLOOKUP(F4773,New_Glyph!E:G,3,0),VLOOKUP(F4773,CID_MAP!A:D,4,0))</f>
        <v>uni91A4-JP</v>
      </c>
    </row>
    <row r="4774" spans="1:7" ht="25.05" customHeight="1" x14ac:dyDescent="0.7">
      <c r="A4774" s="6" t="s">
        <v>69968</v>
      </c>
      <c r="B4774" s="3" t="s">
        <v>66341</v>
      </c>
      <c r="C4774" s="3" t="str">
        <f t="shared" si="72"/>
        <v>醨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41170</v>
      </c>
      <c r="G4774" s="3" t="str">
        <f>IFERROR(VLOOKUP(F4774,New_Glyph!E:G,3,0),VLOOKUP(F4774,CID_MAP!A:D,4,0))</f>
        <v>uni91A8-JP</v>
      </c>
    </row>
    <row r="4775" spans="1:7" ht="25.05" customHeight="1" x14ac:dyDescent="0.7">
      <c r="A4775" s="6" t="s">
        <v>69969</v>
      </c>
      <c r="B4775" s="3" t="s">
        <v>66331</v>
      </c>
      <c r="C4775" s="3" t="str">
        <f t="shared" si="72"/>
        <v>醪</v>
      </c>
      <c r="D4775" s="3" t="s">
        <v>65957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41175</v>
      </c>
      <c r="G4775" s="3" t="str">
        <f>IFERROR(VLOOKUP(F4775,New_Glyph!E:G,3,0),VLOOKUP(F4775,CID_MAP!A:D,4,0))</f>
        <v>uni91AA-JP</v>
      </c>
    </row>
    <row r="4776" spans="1:7" ht="25.05" customHeight="1" x14ac:dyDescent="0.7">
      <c r="A4776" s="6" t="s">
        <v>69970</v>
      </c>
      <c r="B4776" s="3" t="s">
        <v>66341</v>
      </c>
      <c r="C4776" s="3" t="str">
        <f t="shared" si="72"/>
        <v>醫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41178</v>
      </c>
      <c r="G4776" s="3" t="str">
        <f>IFERROR(VLOOKUP(F4776,New_Glyph!E:G,3,0),VLOOKUP(F4776,CID_MAP!A:D,4,0))</f>
        <v>uni91AB-JP</v>
      </c>
    </row>
    <row r="4777" spans="1:7" ht="25.05" customHeight="1" x14ac:dyDescent="0.7">
      <c r="A4777" s="6" t="s">
        <v>69971</v>
      </c>
      <c r="B4777" s="3" t="s">
        <v>66341</v>
      </c>
      <c r="C4777" s="3" t="str">
        <f t="shared" si="72"/>
        <v>醬</v>
      </c>
      <c r="D4777" s="3" t="s">
        <v>65957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41181</v>
      </c>
      <c r="G4777" s="3" t="str">
        <f>IFERROR(VLOOKUP(F4777,New_Glyph!E:G,3,0),VLOOKUP(F4777,CID_MAP!A:D,4,0))</f>
        <v>uni91AC-JP</v>
      </c>
    </row>
    <row r="4778" spans="1:7" ht="25.05" customHeight="1" x14ac:dyDescent="0.7">
      <c r="A4778" s="6" t="s">
        <v>69972</v>
      </c>
      <c r="B4778" s="3" t="s">
        <v>66341</v>
      </c>
      <c r="C4778" s="3" t="str">
        <f t="shared" si="72"/>
        <v>醰</v>
      </c>
      <c r="D4778" s="3" t="s">
        <v>65957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41194</v>
      </c>
      <c r="G4778" s="3" t="str">
        <f>IFERROR(VLOOKUP(F4778,New_Glyph!E:G,3,0),VLOOKUP(F4778,CID_MAP!A:D,4,0))</f>
        <v>uni91B0-JP</v>
      </c>
    </row>
    <row r="4779" spans="1:7" ht="25.05" customHeight="1" x14ac:dyDescent="0.7">
      <c r="A4779" s="6" t="s">
        <v>69973</v>
      </c>
      <c r="B4779" s="3" t="s">
        <v>66341</v>
      </c>
      <c r="C4779" s="3" t="str">
        <f t="shared" si="72"/>
        <v>醵</v>
      </c>
      <c r="D4779" s="3" t="s">
        <v>65957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41207</v>
      </c>
      <c r="G4779" s="3" t="str">
        <f>IFERROR(VLOOKUP(F4779,New_Glyph!E:G,3,0),VLOOKUP(F4779,CID_MAP!A:D,4,0))</f>
        <v>uni91B5-JP</v>
      </c>
    </row>
    <row r="4780" spans="1:7" ht="25.05" customHeight="1" x14ac:dyDescent="0.7">
      <c r="A4780" s="6" t="s">
        <v>69974</v>
      </c>
      <c r="B4780" s="3" t="s">
        <v>66331</v>
      </c>
      <c r="C4780" s="3" t="str">
        <f t="shared" si="72"/>
        <v>醺</v>
      </c>
      <c r="D4780" s="3" t="s">
        <v>65957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41219</v>
      </c>
      <c r="G4780" s="3" t="str">
        <f>IFERROR(VLOOKUP(F4780,New_Glyph!E:G,3,0),VLOOKUP(F4780,CID_MAP!A:D,4,0))</f>
        <v>uni91BA-CN</v>
      </c>
    </row>
    <row r="4781" spans="1:7" ht="25.05" customHeight="1" x14ac:dyDescent="0.7">
      <c r="A4781" s="6" t="s">
        <v>69975</v>
      </c>
      <c r="B4781" s="3" t="s">
        <v>66341</v>
      </c>
      <c r="C4781" s="3" t="str">
        <f t="shared" si="72"/>
        <v>釀</v>
      </c>
      <c r="D4781" s="3" t="s">
        <v>66339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41234</v>
      </c>
      <c r="G4781" s="3" t="str">
        <f>IFERROR(VLOOKUP(F4781,New_Glyph!E:G,3,0),VLOOKUP(F4781,CID_MAP!A:D,4,0))</f>
        <v>uni91C0-JP</v>
      </c>
    </row>
    <row r="4782" spans="1:7" ht="25.05" customHeight="1" x14ac:dyDescent="0.7">
      <c r="A4782" s="6" t="s">
        <v>69976</v>
      </c>
      <c r="B4782" s="3" t="s">
        <v>66331</v>
      </c>
      <c r="C4782" s="3" t="str">
        <f t="shared" si="72"/>
        <v>釁</v>
      </c>
      <c r="D4782" s="3" t="s">
        <v>65957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41237</v>
      </c>
      <c r="G4782" s="3" t="str">
        <f>IFERROR(VLOOKUP(F4782,New_Glyph!E:G,3,0),VLOOKUP(F4782,CID_MAP!A:D,4,0))</f>
        <v>uni91C1-JP</v>
      </c>
    </row>
    <row r="4783" spans="1:7" ht="25.05" customHeight="1" x14ac:dyDescent="0.7">
      <c r="A4783" s="6" t="s">
        <v>69976</v>
      </c>
      <c r="B4783" s="3" t="s">
        <v>66328</v>
      </c>
      <c r="C4783" s="3" t="str">
        <f t="shared" ref="C4783:C4845" si="73">_xlfn.UNICHAR(HEX2DEC(A4783))</f>
        <v>釁</v>
      </c>
      <c r="D4783" s="3" t="s">
        <v>65957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62865</v>
      </c>
      <c r="G4783" s="3" t="str">
        <f>IFERROR(VLOOKUP(F4783,New_Glyph!E:G,3,0),VLOOKUP(F4783,CID_MAP!A:D,4,0))</f>
        <v>uni91C1uE0101-JP</v>
      </c>
    </row>
    <row r="4784" spans="1:7" ht="25.05" customHeight="1" x14ac:dyDescent="0.7">
      <c r="A4784" s="6" t="s">
        <v>69976</v>
      </c>
      <c r="B4784" s="3" t="s">
        <v>66091</v>
      </c>
      <c r="C4784" s="3" t="str">
        <f t="shared" si="73"/>
        <v>釁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62865</v>
      </c>
      <c r="G4784" s="3" t="str">
        <f>IFERROR(VLOOKUP(F4784,New_Glyph!E:G,3,0),VLOOKUP(F4784,CID_MAP!A:D,4,0))</f>
        <v>uni91C1uE0101-JP</v>
      </c>
    </row>
    <row r="4785" spans="1:7" ht="25.05" customHeight="1" x14ac:dyDescent="0.7">
      <c r="A4785" s="6" t="s">
        <v>69977</v>
      </c>
      <c r="B4785" s="3" t="s">
        <v>66331</v>
      </c>
      <c r="C4785" s="3" t="str">
        <f t="shared" si="73"/>
        <v>采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41255</v>
      </c>
      <c r="G4785" s="3" t="str">
        <f>IFERROR(VLOOKUP(F4785,New_Glyph!E:G,3,0),VLOOKUP(F4785,CID_MAP!A:D,4,0))</f>
        <v>uni91C7-JP</v>
      </c>
    </row>
    <row r="4786" spans="1:7" ht="25.05" customHeight="1" x14ac:dyDescent="0.7">
      <c r="A4786" s="6" t="s">
        <v>69977</v>
      </c>
      <c r="B4786" s="3" t="s">
        <v>66328</v>
      </c>
      <c r="C4786" s="3" t="str">
        <f t="shared" si="73"/>
        <v>采</v>
      </c>
      <c r="D4786" s="3" t="s">
        <v>65957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62866</v>
      </c>
      <c r="G4786" s="3" t="str">
        <f>IFERROR(VLOOKUP(F4786,New_Glyph!E:G,3,0),VLOOKUP(F4786,CID_MAP!A:D,4,0))</f>
        <v>uni91C7uE0101-JP</v>
      </c>
    </row>
    <row r="4787" spans="1:7" ht="25.05" customHeight="1" x14ac:dyDescent="0.7">
      <c r="A4787" s="6" t="s">
        <v>69978</v>
      </c>
      <c r="B4787" s="3" t="s">
        <v>66341</v>
      </c>
      <c r="C4787" s="3" t="str">
        <f t="shared" si="73"/>
        <v>釈</v>
      </c>
      <c r="D4787" s="3" t="s">
        <v>65957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41256</v>
      </c>
      <c r="G4787" s="3" t="str">
        <f>IFERROR(VLOOKUP(F4787,New_Glyph!E:G,3,0),VLOOKUP(F4787,CID_MAP!A:D,4,0))</f>
        <v>uni91C8-JP</v>
      </c>
    </row>
    <row r="4788" spans="1:7" ht="25.05" customHeight="1" x14ac:dyDescent="0.7">
      <c r="A4788" s="6" t="s">
        <v>69979</v>
      </c>
      <c r="B4788" s="3" t="s">
        <v>66341</v>
      </c>
      <c r="C4788" s="3" t="str">
        <f t="shared" si="73"/>
        <v>釋</v>
      </c>
      <c r="D4788" s="3" t="s">
        <v>65957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41260</v>
      </c>
      <c r="G4788" s="3" t="str">
        <f>IFERROR(VLOOKUP(F4788,New_Glyph!E:G,3,0),VLOOKUP(F4788,CID_MAP!A:D,4,0))</f>
        <v>uni91CB-JP</v>
      </c>
    </row>
    <row r="4789" spans="1:7" ht="25.05" customHeight="1" x14ac:dyDescent="0.7">
      <c r="A4789" s="6" t="s">
        <v>69980</v>
      </c>
      <c r="B4789" s="3" t="s">
        <v>66341</v>
      </c>
      <c r="C4789" s="3" t="str">
        <f t="shared" si="73"/>
        <v>重</v>
      </c>
      <c r="D4789" s="3" t="s">
        <v>65957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41263</v>
      </c>
      <c r="G4789" s="3" t="str">
        <f>IFERROR(VLOOKUP(F4789,New_Glyph!E:G,3,0),VLOOKUP(F4789,CID_MAP!A:D,4,0))</f>
        <v>uni91CD-JP</v>
      </c>
    </row>
    <row r="4790" spans="1:7" ht="25.05" customHeight="1" x14ac:dyDescent="0.7">
      <c r="A4790" s="6" t="s">
        <v>69981</v>
      </c>
      <c r="B4790" s="3" t="s">
        <v>66331</v>
      </c>
      <c r="C4790" s="3" t="str">
        <f t="shared" si="73"/>
        <v>釜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41279</v>
      </c>
      <c r="G4790" s="3" t="str">
        <f>IFERROR(VLOOKUP(F4790,New_Glyph!E:G,3,0),VLOOKUP(F4790,CID_MAP!A:D,4,0))</f>
        <v>uni91DC-JP</v>
      </c>
    </row>
    <row r="4791" spans="1:7" ht="25.05" customHeight="1" x14ac:dyDescent="0.7">
      <c r="A4791" s="6" t="s">
        <v>69981</v>
      </c>
      <c r="B4791" s="3" t="s">
        <v>66328</v>
      </c>
      <c r="C4791" s="3" t="str">
        <f t="shared" si="73"/>
        <v>釜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61959</v>
      </c>
      <c r="G4791" s="3" t="str">
        <f>IFERROR(VLOOKUP(F4791,New_Glyph!E:G,3,0),VLOOKUP(F4791,CID_MAP!A:D,4,0))</f>
        <v>uni91DC-JP90-JP</v>
      </c>
    </row>
    <row r="4792" spans="1:7" ht="25.05" customHeight="1" x14ac:dyDescent="0.7">
      <c r="A4792" s="6" t="s">
        <v>69982</v>
      </c>
      <c r="B4792" s="3" t="s">
        <v>66341</v>
      </c>
      <c r="C4792" s="3" t="str">
        <f t="shared" si="73"/>
        <v>釟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41283</v>
      </c>
      <c r="G4792" s="3" t="str">
        <f>IFERROR(VLOOKUP(F4792,New_Glyph!E:G,3,0),VLOOKUP(F4792,CID_MAP!A:D,4,0))</f>
        <v>uni91DF-JP</v>
      </c>
    </row>
    <row r="4793" spans="1:7" ht="25.05" customHeight="1" x14ac:dyDescent="0.7">
      <c r="A4793" s="6" t="s">
        <v>69983</v>
      </c>
      <c r="B4793" s="3" t="s">
        <v>66331</v>
      </c>
      <c r="C4793" s="3" t="str">
        <f t="shared" si="73"/>
        <v>釣</v>
      </c>
      <c r="D4793" s="3" t="s">
        <v>65957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41288</v>
      </c>
      <c r="G4793" s="3" t="str">
        <f>IFERROR(VLOOKUP(F4793,New_Glyph!E:G,3,0),VLOOKUP(F4793,CID_MAP!A:D,4,0))</f>
        <v>uni91E3-JP</v>
      </c>
    </row>
    <row r="4794" spans="1:7" ht="25.05" customHeight="1" x14ac:dyDescent="0.7">
      <c r="A4794" s="6" t="s">
        <v>69983</v>
      </c>
      <c r="B4794" s="3" t="s">
        <v>66328</v>
      </c>
      <c r="C4794" s="3" t="str">
        <f t="shared" si="73"/>
        <v>釣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62867</v>
      </c>
      <c r="G4794" s="3" t="str">
        <f>IFERROR(VLOOKUP(F4794,New_Glyph!E:G,3,0),VLOOKUP(F4794,CID_MAP!A:D,4,0))</f>
        <v>uni91E3uE0101-JP</v>
      </c>
    </row>
    <row r="4795" spans="1:7" ht="25.05" customHeight="1" x14ac:dyDescent="0.7">
      <c r="A4795" s="6" t="s">
        <v>69984</v>
      </c>
      <c r="B4795" s="3" t="s">
        <v>66341</v>
      </c>
      <c r="C4795" s="3" t="str">
        <f t="shared" si="73"/>
        <v>釩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41294</v>
      </c>
      <c r="G4795" s="3" t="str">
        <f>IFERROR(VLOOKUP(F4795,New_Glyph!E:G,3,0),VLOOKUP(F4795,CID_MAP!A:D,4,0))</f>
        <v>uni91E9-JP</v>
      </c>
    </row>
    <row r="4796" spans="1:7" ht="25.05" customHeight="1" x14ac:dyDescent="0.7">
      <c r="A4796" s="6" t="s">
        <v>69985</v>
      </c>
      <c r="B4796" s="3" t="s">
        <v>66341</v>
      </c>
      <c r="C4796" s="3" t="str">
        <f t="shared" si="73"/>
        <v>釮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41299</v>
      </c>
      <c r="G4796" s="3" t="str">
        <f>IFERROR(VLOOKUP(F4796,New_Glyph!E:G,3,0),VLOOKUP(F4796,CID_MAP!A:D,4,0))</f>
        <v>uni91EE-JP</v>
      </c>
    </row>
    <row r="4797" spans="1:7" ht="25.05" customHeight="1" x14ac:dyDescent="0.7">
      <c r="A4797" s="6" t="s">
        <v>69986</v>
      </c>
      <c r="B4797" s="3" t="s">
        <v>66341</v>
      </c>
      <c r="C4797" s="3" t="str">
        <f t="shared" si="73"/>
        <v>釯</v>
      </c>
      <c r="D4797" s="3" t="s">
        <v>65957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41301</v>
      </c>
      <c r="G4797" s="3" t="str">
        <f>IFERROR(VLOOKUP(F4797,New_Glyph!E:G,3,0),VLOOKUP(F4797,CID_MAP!A:D,4,0))</f>
        <v>uni91EF-JP</v>
      </c>
    </row>
    <row r="4798" spans="1:7" ht="25.05" customHeight="1" x14ac:dyDescent="0.7">
      <c r="A4798" s="6" t="s">
        <v>69987</v>
      </c>
      <c r="B4798" s="3" t="s">
        <v>66341</v>
      </c>
      <c r="C4798" s="3" t="str">
        <f t="shared" si="73"/>
        <v>釵</v>
      </c>
      <c r="D4798" s="3" t="s">
        <v>65957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41308</v>
      </c>
      <c r="G4798" s="3" t="str">
        <f>IFERROR(VLOOKUP(F4798,New_Glyph!E:G,3,0),VLOOKUP(F4798,CID_MAP!A:D,4,0))</f>
        <v>uni91F5-JP</v>
      </c>
    </row>
    <row r="4799" spans="1:7" ht="25.05" customHeight="1" x14ac:dyDescent="0.7">
      <c r="A4799" s="6" t="s">
        <v>69987</v>
      </c>
      <c r="B4799" s="3" t="s">
        <v>66331</v>
      </c>
      <c r="C4799" s="3" t="str">
        <f t="shared" si="73"/>
        <v>釵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41308</v>
      </c>
      <c r="G4799" s="3" t="str">
        <f>IFERROR(VLOOKUP(F4799,New_Glyph!E:G,3,0),VLOOKUP(F4799,CID_MAP!A:D,4,0))</f>
        <v>uni91F5-JP</v>
      </c>
    </row>
    <row r="4800" spans="1:7" ht="25.05" customHeight="1" x14ac:dyDescent="0.7">
      <c r="A4800" s="6" t="s">
        <v>69988</v>
      </c>
      <c r="B4800" s="3" t="s">
        <v>66331</v>
      </c>
      <c r="C4800" s="3" t="str">
        <f t="shared" si="73"/>
        <v>釼</v>
      </c>
      <c r="D4800" s="3" t="s">
        <v>66339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41320</v>
      </c>
      <c r="G4800" s="3" t="str">
        <f>IFERROR(VLOOKUP(F4800,New_Glyph!E:G,3,0),VLOOKUP(F4800,CID_MAP!A:D,4,0))</f>
        <v>uni91FC-JP</v>
      </c>
    </row>
    <row r="4801" spans="1:7" ht="25.05" customHeight="1" x14ac:dyDescent="0.7">
      <c r="A4801" s="6" t="s">
        <v>69988</v>
      </c>
      <c r="B4801" s="3" t="s">
        <v>66328</v>
      </c>
      <c r="C4801" s="3" t="str">
        <f t="shared" si="73"/>
        <v>釼</v>
      </c>
      <c r="D4801" s="3" t="s">
        <v>65957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62868</v>
      </c>
      <c r="G4801" s="3" t="str">
        <f>IFERROR(VLOOKUP(F4801,New_Glyph!E:G,3,0),VLOOKUP(F4801,CID_MAP!A:D,4,0))</f>
        <v>uni91FCuE0101-JP</v>
      </c>
    </row>
    <row r="4802" spans="1:7" ht="25.05" customHeight="1" x14ac:dyDescent="0.7">
      <c r="A4802" s="6" t="s">
        <v>69988</v>
      </c>
      <c r="B4802" s="3" t="s">
        <v>66329</v>
      </c>
      <c r="C4802" s="3" t="str">
        <f t="shared" si="73"/>
        <v>釼</v>
      </c>
      <c r="D4802" s="3" t="s">
        <v>65957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41320</v>
      </c>
      <c r="G4802" s="3" t="str">
        <f>IFERROR(VLOOKUP(F4802,New_Glyph!E:G,3,0),VLOOKUP(F4802,CID_MAP!A:D,4,0))</f>
        <v>uni91FC-JP</v>
      </c>
    </row>
    <row r="4803" spans="1:7" ht="25.05" customHeight="1" x14ac:dyDescent="0.7">
      <c r="A4803" s="6" t="s">
        <v>69988</v>
      </c>
      <c r="B4803" s="3" t="s">
        <v>66327</v>
      </c>
      <c r="C4803" s="3" t="str">
        <f t="shared" si="73"/>
        <v>釼</v>
      </c>
      <c r="D4803" s="3" t="s">
        <v>65957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41320</v>
      </c>
      <c r="G4803" s="3" t="str">
        <f>IFERROR(VLOOKUP(F4803,New_Glyph!E:G,3,0),VLOOKUP(F4803,CID_MAP!A:D,4,0))</f>
        <v>uni91FC-JP</v>
      </c>
    </row>
    <row r="4804" spans="1:7" ht="25.05" customHeight="1" x14ac:dyDescent="0.7">
      <c r="A4804" s="6" t="s">
        <v>69989</v>
      </c>
      <c r="B4804" s="3" t="s">
        <v>66341</v>
      </c>
      <c r="C4804" s="3" t="str">
        <f t="shared" si="73"/>
        <v>鈉</v>
      </c>
      <c r="D4804" s="3" t="s">
        <v>66339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41340</v>
      </c>
      <c r="G4804" s="3" t="str">
        <f>IFERROR(VLOOKUP(F4804,New_Glyph!E:G,3,0),VLOOKUP(F4804,CID_MAP!A:D,4,0))</f>
        <v>uni9209-JP</v>
      </c>
    </row>
    <row r="4805" spans="1:7" ht="25.05" customHeight="1" x14ac:dyDescent="0.7">
      <c r="A4805" s="6" t="s">
        <v>69990</v>
      </c>
      <c r="B4805" s="3" t="s">
        <v>66341</v>
      </c>
      <c r="C4805" s="3" t="str">
        <f t="shared" si="73"/>
        <v>鈍</v>
      </c>
      <c r="D4805" s="3" t="s">
        <v>66339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41346</v>
      </c>
      <c r="G4805" s="3" t="str">
        <f>IFERROR(VLOOKUP(F4805,New_Glyph!E:G,3,0),VLOOKUP(F4805,CID_MAP!A:D,4,0))</f>
        <v>uni920D-JP</v>
      </c>
    </row>
    <row r="4806" spans="1:7" ht="25.05" customHeight="1" x14ac:dyDescent="0.7">
      <c r="A4806" s="6" t="s">
        <v>69991</v>
      </c>
      <c r="B4806" s="3" t="s">
        <v>66341</v>
      </c>
      <c r="C4806" s="3" t="str">
        <f t="shared" si="73"/>
        <v>鈐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41351</v>
      </c>
      <c r="G4806" s="3" t="str">
        <f>IFERROR(VLOOKUP(F4806,New_Glyph!E:G,3,0),VLOOKUP(F4806,CID_MAP!A:D,4,0))</f>
        <v>uni9210-JP</v>
      </c>
    </row>
    <row r="4807" spans="1:7" ht="25.05" customHeight="1" x14ac:dyDescent="0.7">
      <c r="A4807" s="6" t="s">
        <v>69992</v>
      </c>
      <c r="B4807" s="3" t="s">
        <v>66341</v>
      </c>
      <c r="C4807" s="3" t="str">
        <f t="shared" si="73"/>
        <v>鈒</v>
      </c>
      <c r="D4807" s="3" t="s">
        <v>66339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41356</v>
      </c>
      <c r="G4807" s="3" t="str">
        <f>IFERROR(VLOOKUP(F4807,New_Glyph!E:G,3,0),VLOOKUP(F4807,CID_MAP!A:D,4,0))</f>
        <v>uni9212-JP</v>
      </c>
    </row>
    <row r="4808" spans="1:7" ht="25.05" customHeight="1" x14ac:dyDescent="0.7">
      <c r="A4808" s="6" t="s">
        <v>69993</v>
      </c>
      <c r="B4808" s="3" t="s">
        <v>66341</v>
      </c>
      <c r="C4808" s="3" t="str">
        <f t="shared" si="73"/>
        <v>鈓</v>
      </c>
      <c r="D4808" s="3" t="s">
        <v>65957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41358</v>
      </c>
      <c r="G4808" s="3" t="str">
        <f>IFERROR(VLOOKUP(F4808,New_Glyph!E:G,3,0),VLOOKUP(F4808,CID_MAP!A:D,4,0))</f>
        <v>uni9213-JP</v>
      </c>
    </row>
    <row r="4809" spans="1:7" ht="25.05" customHeight="1" x14ac:dyDescent="0.7">
      <c r="A4809" s="6" t="s">
        <v>69994</v>
      </c>
      <c r="B4809" s="3" t="s">
        <v>66341</v>
      </c>
      <c r="C4809" s="3" t="str">
        <f t="shared" si="73"/>
        <v>鈩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41395</v>
      </c>
      <c r="G4809" s="3" t="str">
        <f>IFERROR(VLOOKUP(F4809,New_Glyph!E:G,3,0),VLOOKUP(F4809,CID_MAP!A:D,4,0))</f>
        <v>uni9229-JP</v>
      </c>
    </row>
    <row r="4810" spans="1:7" ht="25.05" customHeight="1" x14ac:dyDescent="0.7">
      <c r="A4810" s="6" t="s">
        <v>69995</v>
      </c>
      <c r="B4810" s="3" t="s">
        <v>66341</v>
      </c>
      <c r="C4810" s="3" t="str">
        <f t="shared" si="73"/>
        <v>鈴</v>
      </c>
      <c r="D4810" s="3" t="s">
        <v>66339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41412</v>
      </c>
      <c r="G4810" s="3" t="str">
        <f>IFERROR(VLOOKUP(F4810,New_Glyph!E:G,3,0),VLOOKUP(F4810,CID_MAP!A:D,4,0))</f>
        <v>uni9234-JP</v>
      </c>
    </row>
    <row r="4811" spans="1:7" ht="25.05" customHeight="1" x14ac:dyDescent="0.7">
      <c r="A4811" s="6" t="s">
        <v>69996</v>
      </c>
      <c r="B4811" s="3" t="s">
        <v>66341</v>
      </c>
      <c r="C4811" s="3" t="str">
        <f t="shared" si="73"/>
        <v>鈸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41419</v>
      </c>
      <c r="G4811" s="3" t="str">
        <f>IFERROR(VLOOKUP(F4811,New_Glyph!E:G,3,0),VLOOKUP(F4811,CID_MAP!A:D,4,0))</f>
        <v>uni9238-CN</v>
      </c>
    </row>
    <row r="4812" spans="1:7" ht="25.05" customHeight="1" x14ac:dyDescent="0.7">
      <c r="A4812" s="6" t="s">
        <v>69997</v>
      </c>
      <c r="B4812" s="3" t="s">
        <v>66341</v>
      </c>
      <c r="C4812" s="3" t="str">
        <f t="shared" si="73"/>
        <v>鉂</v>
      </c>
      <c r="D4812" s="3" t="s">
        <v>65957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41430</v>
      </c>
      <c r="G4812" s="3" t="str">
        <f>IFERROR(VLOOKUP(F4812,New_Glyph!E:G,3,0),VLOOKUP(F4812,CID_MAP!A:D,4,0))</f>
        <v>uni9242-JP</v>
      </c>
    </row>
    <row r="4813" spans="1:7" ht="25.05" customHeight="1" x14ac:dyDescent="0.7">
      <c r="A4813" s="6" t="s">
        <v>69997</v>
      </c>
      <c r="B4813" s="3" t="s">
        <v>66331</v>
      </c>
      <c r="C4813" s="3" t="str">
        <f t="shared" si="73"/>
        <v>鉂</v>
      </c>
      <c r="D4813" s="3" t="s">
        <v>65957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41430</v>
      </c>
      <c r="G4813" s="3" t="str">
        <f>IFERROR(VLOOKUP(F4813,New_Glyph!E:G,3,0),VLOOKUP(F4813,CID_MAP!A:D,4,0))</f>
        <v>uni9242-JP</v>
      </c>
    </row>
    <row r="4814" spans="1:7" ht="25.05" customHeight="1" x14ac:dyDescent="0.7">
      <c r="A4814" s="6" t="s">
        <v>69998</v>
      </c>
      <c r="B4814" s="3" t="s">
        <v>66341</v>
      </c>
      <c r="C4814" s="3" t="str">
        <f t="shared" si="73"/>
        <v>鉅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41434</v>
      </c>
      <c r="G4814" s="3" t="str">
        <f>IFERROR(VLOOKUP(F4814,New_Glyph!E:G,3,0),VLOOKUP(F4814,CID_MAP!A:D,4,0))</f>
        <v>uni9245-JP</v>
      </c>
    </row>
    <row r="4815" spans="1:7" ht="25.05" customHeight="1" x14ac:dyDescent="0.7">
      <c r="A4815" s="6" t="s">
        <v>69999</v>
      </c>
      <c r="B4815" s="3" t="s">
        <v>66341</v>
      </c>
      <c r="C4815" s="3" t="str">
        <f t="shared" si="73"/>
        <v>鉋</v>
      </c>
      <c r="D4815" s="3" t="s">
        <v>65957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41443</v>
      </c>
      <c r="G4815" s="3" t="str">
        <f>IFERROR(VLOOKUP(F4815,New_Glyph!E:G,3,0),VLOOKUP(F4815,CID_MAP!A:D,4,0))</f>
        <v>uni924B-JP</v>
      </c>
    </row>
    <row r="4816" spans="1:7" ht="25.05" customHeight="1" x14ac:dyDescent="0.7">
      <c r="A4816" s="6" t="s">
        <v>70000</v>
      </c>
      <c r="B4816" s="3" t="s">
        <v>66328</v>
      </c>
      <c r="C4816" s="3" t="str">
        <f t="shared" si="73"/>
        <v>鉛</v>
      </c>
      <c r="D4816" s="3" t="s">
        <v>65957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41463</v>
      </c>
      <c r="G4816" s="3" t="str">
        <f>IFERROR(VLOOKUP(F4816,New_Glyph!E:G,3,0),VLOOKUP(F4816,CID_MAP!A:D,4,0))</f>
        <v>uni925B-JP</v>
      </c>
    </row>
    <row r="4817" spans="1:7" ht="25.05" customHeight="1" x14ac:dyDescent="0.7">
      <c r="A4817" s="6" t="s">
        <v>70000</v>
      </c>
      <c r="B4817" s="3" t="s">
        <v>66329</v>
      </c>
      <c r="C4817" s="3" t="str">
        <f t="shared" si="73"/>
        <v>鉛</v>
      </c>
      <c r="D4817" s="3" t="s">
        <v>65957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62871</v>
      </c>
      <c r="G4817" s="3" t="str">
        <f>IFERROR(VLOOKUP(F4817,New_Glyph!E:G,3,0),VLOOKUP(F4817,CID_MAP!A:D,4,0))</f>
        <v>uni925BuE0102-JP</v>
      </c>
    </row>
    <row r="4818" spans="1:7" ht="25.05" customHeight="1" x14ac:dyDescent="0.7">
      <c r="A4818" s="6" t="s">
        <v>70000</v>
      </c>
      <c r="B4818" s="3" t="s">
        <v>66327</v>
      </c>
      <c r="C4818" s="3" t="str">
        <f t="shared" si="73"/>
        <v>鉛</v>
      </c>
      <c r="D4818" s="3" t="s">
        <v>65957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62870</v>
      </c>
      <c r="G4818" s="3" t="str">
        <f>IFERROR(VLOOKUP(F4818,New_Glyph!E:G,3,0),VLOOKUP(F4818,CID_MAP!A:D,4,0))</f>
        <v>uni925BuE0101-JP</v>
      </c>
    </row>
    <row r="4819" spans="1:7" ht="25.05" customHeight="1" x14ac:dyDescent="0.7">
      <c r="A4819" s="6" t="s">
        <v>70001</v>
      </c>
      <c r="B4819" s="3" t="s">
        <v>66341</v>
      </c>
      <c r="C4819" s="3" t="str">
        <f t="shared" si="73"/>
        <v>鉡</v>
      </c>
      <c r="D4819" s="3" t="s">
        <v>65957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41474</v>
      </c>
      <c r="G4819" s="3" t="str">
        <f>IFERROR(VLOOKUP(F4819,New_Glyph!E:G,3,0),VLOOKUP(F4819,CID_MAP!A:D,4,0))</f>
        <v>uni9261-JP</v>
      </c>
    </row>
    <row r="4820" spans="1:7" ht="25.05" customHeight="1" x14ac:dyDescent="0.7">
      <c r="A4820" s="6" t="s">
        <v>70002</v>
      </c>
      <c r="B4820" s="3" t="s">
        <v>66341</v>
      </c>
      <c r="C4820" s="3" t="str">
        <f t="shared" si="73"/>
        <v>鉨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41485</v>
      </c>
      <c r="G4820" s="3" t="str">
        <f>IFERROR(VLOOKUP(F4820,New_Glyph!E:G,3,0),VLOOKUP(F4820,CID_MAP!A:D,4,0))</f>
        <v>uni9268-JP</v>
      </c>
    </row>
    <row r="4821" spans="1:7" ht="25.05" customHeight="1" x14ac:dyDescent="0.7">
      <c r="A4821" s="6" t="s">
        <v>70003</v>
      </c>
      <c r="B4821" s="3" t="s">
        <v>66341</v>
      </c>
      <c r="C4821" s="3" t="str">
        <f t="shared" si="73"/>
        <v>鉸</v>
      </c>
      <c r="D4821" s="3" t="s">
        <v>65957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41504</v>
      </c>
      <c r="G4821" s="3" t="str">
        <f>IFERROR(VLOOKUP(F4821,New_Glyph!E:G,3,0),VLOOKUP(F4821,CID_MAP!A:D,4,0))</f>
        <v>uni9278-JP</v>
      </c>
    </row>
    <row r="4822" spans="1:7" ht="25.05" customHeight="1" x14ac:dyDescent="0.7">
      <c r="A4822" s="6" t="s">
        <v>70004</v>
      </c>
      <c r="B4822" s="3" t="s">
        <v>66341</v>
      </c>
      <c r="C4822" s="3" t="str">
        <f t="shared" si="73"/>
        <v>鉼</v>
      </c>
      <c r="D4822" s="3" t="s">
        <v>65957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41510</v>
      </c>
      <c r="G4822" s="3" t="str">
        <f>IFERROR(VLOOKUP(F4822,New_Glyph!E:G,3,0),VLOOKUP(F4822,CID_MAP!A:D,4,0))</f>
        <v>uni927C-JP</v>
      </c>
    </row>
    <row r="4823" spans="1:7" ht="25.05" customHeight="1" x14ac:dyDescent="0.7">
      <c r="A4823" s="6" t="s">
        <v>70004</v>
      </c>
      <c r="B4823" s="3" t="s">
        <v>66331</v>
      </c>
      <c r="C4823" s="3" t="str">
        <f t="shared" si="73"/>
        <v>鉼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41511</v>
      </c>
      <c r="G4823" s="3" t="str">
        <f>IFERROR(VLOOKUP(F4823,New_Glyph!E:G,3,0),VLOOKUP(F4823,CID_MAP!A:D,4,0))</f>
        <v>uni927C-KR</v>
      </c>
    </row>
    <row r="4824" spans="1:7" ht="25.05" customHeight="1" x14ac:dyDescent="0.7">
      <c r="A4824" s="6" t="s">
        <v>70005</v>
      </c>
      <c r="B4824" s="3" t="s">
        <v>66341</v>
      </c>
      <c r="C4824" s="3" t="str">
        <f t="shared" si="73"/>
        <v>銃</v>
      </c>
      <c r="D4824" s="3" t="s">
        <v>65957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41521</v>
      </c>
      <c r="G4824" s="3" t="str">
        <f>IFERROR(VLOOKUP(F4824,New_Glyph!E:G,3,0),VLOOKUP(F4824,CID_MAP!A:D,4,0))</f>
        <v>uni9283-JP</v>
      </c>
    </row>
    <row r="4825" spans="1:7" ht="25.05" customHeight="1" x14ac:dyDescent="0.7">
      <c r="A4825" s="6" t="s">
        <v>70006</v>
      </c>
      <c r="B4825" s="3" t="s">
        <v>66341</v>
      </c>
      <c r="C4825" s="3" t="str">
        <f t="shared" si="73"/>
        <v>銊</v>
      </c>
      <c r="D4825" s="3" t="s">
        <v>66339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41531</v>
      </c>
      <c r="G4825" s="3" t="str">
        <f>IFERROR(VLOOKUP(F4825,New_Glyph!E:G,3,0),VLOOKUP(F4825,CID_MAP!A:D,4,0))</f>
        <v>uni928A-JP</v>
      </c>
    </row>
    <row r="4826" spans="1:7" ht="25.05" customHeight="1" x14ac:dyDescent="0.7">
      <c r="A4826" s="6" t="s">
        <v>70007</v>
      </c>
      <c r="B4826" s="3" t="s">
        <v>66341</v>
      </c>
      <c r="C4826" s="3" t="str">
        <f t="shared" si="73"/>
        <v>銎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41537</v>
      </c>
      <c r="G4826" s="3" t="str">
        <f>IFERROR(VLOOKUP(F4826,New_Glyph!E:G,3,0),VLOOKUP(F4826,CID_MAP!A:D,4,0))</f>
        <v>uni928E-JP</v>
      </c>
    </row>
    <row r="4827" spans="1:7" ht="25.05" customHeight="1" x14ac:dyDescent="0.7">
      <c r="A4827" s="6" t="s">
        <v>70008</v>
      </c>
      <c r="B4827" s="3" t="s">
        <v>66341</v>
      </c>
      <c r="C4827" s="3" t="str">
        <f t="shared" si="73"/>
        <v>銓</v>
      </c>
      <c r="D4827" s="3" t="s">
        <v>65957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41546</v>
      </c>
      <c r="G4827" s="3" t="str">
        <f>IFERROR(VLOOKUP(F4827,New_Glyph!E:G,3,0),VLOOKUP(F4827,CID_MAP!A:D,4,0))</f>
        <v>uni9293-JP</v>
      </c>
    </row>
    <row r="4828" spans="1:7" ht="25.05" customHeight="1" x14ac:dyDescent="0.7">
      <c r="A4828" s="6" t="s">
        <v>70009</v>
      </c>
      <c r="B4828" s="3" t="s">
        <v>66341</v>
      </c>
      <c r="C4828" s="3" t="str">
        <f t="shared" si="73"/>
        <v>銕</v>
      </c>
      <c r="D4828" s="3" t="s">
        <v>66339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41549</v>
      </c>
      <c r="G4828" s="3" t="str">
        <f>IFERROR(VLOOKUP(F4828,New_Glyph!E:G,3,0),VLOOKUP(F4828,CID_MAP!A:D,4,0))</f>
        <v>uni9295-JP</v>
      </c>
    </row>
    <row r="4829" spans="1:7" ht="25.05" customHeight="1" x14ac:dyDescent="0.7">
      <c r="A4829" s="6" t="s">
        <v>70010</v>
      </c>
      <c r="B4829" s="3" t="s">
        <v>66341</v>
      </c>
      <c r="C4829" s="3" t="str">
        <f t="shared" si="73"/>
        <v>銷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41598</v>
      </c>
      <c r="G4829" s="3" t="str">
        <f>IFERROR(VLOOKUP(F4829,New_Glyph!E:G,3,0),VLOOKUP(F4829,CID_MAP!A:D,4,0))</f>
        <v>uni92B7-JP</v>
      </c>
    </row>
    <row r="4830" spans="1:7" ht="25.05" customHeight="1" x14ac:dyDescent="0.7">
      <c r="A4830" s="6" t="s">
        <v>70011</v>
      </c>
      <c r="B4830" s="3" t="s">
        <v>66331</v>
      </c>
      <c r="C4830" s="3" t="str">
        <f t="shared" si="73"/>
        <v>銹</v>
      </c>
      <c r="D4830" s="3" t="s">
        <v>66535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41603</v>
      </c>
      <c r="G4830" s="3" t="str">
        <f>IFERROR(VLOOKUP(F4830,New_Glyph!E:G,3,0),VLOOKUP(F4830,CID_MAP!A:D,4,0))</f>
        <v>uni92B9-JP</v>
      </c>
    </row>
    <row r="4831" spans="1:7" ht="25.05" customHeight="1" x14ac:dyDescent="0.7">
      <c r="A4831" s="6" t="s">
        <v>70012</v>
      </c>
      <c r="B4831" s="3" t="s">
        <v>66341</v>
      </c>
      <c r="C4831" s="3" t="str">
        <f t="shared" si="73"/>
        <v>鋆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41626</v>
      </c>
      <c r="G4831" s="3" t="str">
        <f>IFERROR(VLOOKUP(F4831,New_Glyph!E:G,3,0),VLOOKUP(F4831,CID_MAP!A:D,4,0))</f>
        <v>uni92C6-JP</v>
      </c>
    </row>
    <row r="4832" spans="1:7" ht="25.05" customHeight="1" x14ac:dyDescent="0.7">
      <c r="A4832" s="6" t="s">
        <v>70013</v>
      </c>
      <c r="B4832" s="3" t="s">
        <v>66341</v>
      </c>
      <c r="C4832" s="3" t="str">
        <f t="shared" si="73"/>
        <v>鋋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41633</v>
      </c>
      <c r="G4832" s="3" t="str">
        <f>IFERROR(VLOOKUP(F4832,New_Glyph!E:G,3,0),VLOOKUP(F4832,CID_MAP!A:D,4,0))</f>
        <v>uni92CB-JP</v>
      </c>
    </row>
    <row r="4833" spans="1:7" ht="25.05" customHeight="1" x14ac:dyDescent="0.7">
      <c r="A4833" s="6" t="s">
        <v>70014</v>
      </c>
      <c r="B4833" s="3" t="s">
        <v>66331</v>
      </c>
      <c r="C4833" s="3" t="str">
        <f t="shared" si="73"/>
        <v>鋌</v>
      </c>
      <c r="D4833" s="3" t="s">
        <v>65957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41636</v>
      </c>
      <c r="G4833" s="3" t="str">
        <f>IFERROR(VLOOKUP(F4833,New_Glyph!E:G,3,0),VLOOKUP(F4833,CID_MAP!A:D,4,0))</f>
        <v>uni92CC-JP</v>
      </c>
    </row>
    <row r="4834" spans="1:7" ht="25.05" customHeight="1" x14ac:dyDescent="0.7">
      <c r="A4834" s="6" t="s">
        <v>70014</v>
      </c>
      <c r="B4834" s="3" t="s">
        <v>66328</v>
      </c>
      <c r="C4834" s="3" t="str">
        <f t="shared" si="73"/>
        <v>鋌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41636</v>
      </c>
      <c r="G4834" s="3" t="str">
        <f>IFERROR(VLOOKUP(F4834,New_Glyph!E:G,3,0),VLOOKUP(F4834,CID_MAP!A:D,4,0))</f>
        <v>uni92CC-JP</v>
      </c>
    </row>
    <row r="4835" spans="1:7" ht="25.05" customHeight="1" x14ac:dyDescent="0.7">
      <c r="A4835" s="6" t="s">
        <v>70015</v>
      </c>
      <c r="B4835" s="3" t="s">
        <v>66341</v>
      </c>
      <c r="C4835" s="3" t="str">
        <f t="shared" si="73"/>
        <v>鋕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41652</v>
      </c>
      <c r="G4835" s="3" t="str">
        <f>IFERROR(VLOOKUP(F4835,New_Glyph!E:G,3,0),VLOOKUP(F4835,CID_MAP!A:D,4,0))</f>
        <v>uni92D5-JP</v>
      </c>
    </row>
    <row r="4836" spans="1:7" ht="25.05" customHeight="1" x14ac:dyDescent="0.7">
      <c r="A4836" s="6" t="s">
        <v>70016</v>
      </c>
      <c r="B4836" s="3" t="s">
        <v>66341</v>
      </c>
      <c r="C4836" s="3" t="str">
        <f t="shared" si="73"/>
        <v>鋗</v>
      </c>
      <c r="D4836" s="3" t="s">
        <v>65957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41655</v>
      </c>
      <c r="G4836" s="3" t="str">
        <f>IFERROR(VLOOKUP(F4836,New_Glyph!E:G,3,0),VLOOKUP(F4836,CID_MAP!A:D,4,0))</f>
        <v>uni92D7-JP</v>
      </c>
    </row>
    <row r="4837" spans="1:7" ht="25.05" customHeight="1" x14ac:dyDescent="0.7">
      <c r="A4837" s="6" t="s">
        <v>70017</v>
      </c>
      <c r="B4837" s="3" t="s">
        <v>66341</v>
      </c>
      <c r="C4837" s="3" t="str">
        <f t="shared" si="73"/>
        <v>鋘</v>
      </c>
      <c r="D4837" s="3" t="s">
        <v>65957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41657</v>
      </c>
      <c r="G4837" s="3" t="str">
        <f>IFERROR(VLOOKUP(F4837,New_Glyph!E:G,3,0),VLOOKUP(F4837,CID_MAP!A:D,4,0))</f>
        <v>uni92D8-JP</v>
      </c>
    </row>
    <row r="4838" spans="1:7" ht="25.05" customHeight="1" x14ac:dyDescent="0.7">
      <c r="A4838" s="6" t="s">
        <v>70018</v>
      </c>
      <c r="B4838" s="3" t="s">
        <v>66341</v>
      </c>
      <c r="C4838" s="3" t="str">
        <f t="shared" si="73"/>
        <v>鋝</v>
      </c>
      <c r="D4838" s="3" t="s">
        <v>65957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41664</v>
      </c>
      <c r="G4838" s="3" t="str">
        <f>IFERROR(VLOOKUP(F4838,New_Glyph!E:G,3,0),VLOOKUP(F4838,CID_MAP!A:D,4,0))</f>
        <v>uni92DD-JP</v>
      </c>
    </row>
    <row r="4839" spans="1:7" ht="25.05" customHeight="1" x14ac:dyDescent="0.7">
      <c r="A4839" s="6" t="s">
        <v>70019</v>
      </c>
      <c r="B4839" s="3" t="s">
        <v>66341</v>
      </c>
      <c r="C4839" s="3" t="str">
        <f t="shared" si="73"/>
        <v>鋣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41676</v>
      </c>
      <c r="G4839" s="3" t="str">
        <f>IFERROR(VLOOKUP(F4839,New_Glyph!E:G,3,0),VLOOKUP(F4839,CID_MAP!A:D,4,0))</f>
        <v>uni92E3-JP</v>
      </c>
    </row>
    <row r="4840" spans="1:7" ht="25.05" customHeight="1" x14ac:dyDescent="0.7">
      <c r="A4840" s="6" t="s">
        <v>70020</v>
      </c>
      <c r="B4840" s="3" t="s">
        <v>66331</v>
      </c>
      <c r="C4840" s="3" t="str">
        <f t="shared" si="73"/>
        <v>鋩</v>
      </c>
      <c r="D4840" s="3" t="s">
        <v>65957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41687</v>
      </c>
      <c r="G4840" s="3" t="str">
        <f>IFERROR(VLOOKUP(F4840,New_Glyph!E:G,3,0),VLOOKUP(F4840,CID_MAP!A:D,4,0))</f>
        <v>uni92E9-JP</v>
      </c>
    </row>
    <row r="4841" spans="1:7" ht="25.05" customHeight="1" x14ac:dyDescent="0.7">
      <c r="A4841" s="6" t="s">
        <v>70021</v>
      </c>
      <c r="B4841" s="3" t="s">
        <v>66341</v>
      </c>
      <c r="C4841" s="3" t="str">
        <f t="shared" si="73"/>
        <v>鋮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41695</v>
      </c>
      <c r="G4841" s="3" t="str">
        <f>IFERROR(VLOOKUP(F4841,New_Glyph!E:G,3,0),VLOOKUP(F4841,CID_MAP!A:D,4,0))</f>
        <v>uni92EE-JP</v>
      </c>
    </row>
    <row r="4842" spans="1:7" ht="25.05" customHeight="1" x14ac:dyDescent="0.7">
      <c r="A4842" s="6" t="s">
        <v>70022</v>
      </c>
      <c r="B4842" s="3" t="s">
        <v>66341</v>
      </c>
      <c r="C4842" s="3" t="str">
        <f t="shared" si="73"/>
        <v>鋻</v>
      </c>
      <c r="D4842" s="3" t="s">
        <v>65957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41716</v>
      </c>
      <c r="G4842" s="3" t="str">
        <f>IFERROR(VLOOKUP(F4842,New_Glyph!E:G,3,0),VLOOKUP(F4842,CID_MAP!A:D,4,0))</f>
        <v>uni92FB-JP</v>
      </c>
    </row>
    <row r="4843" spans="1:7" ht="25.05" customHeight="1" x14ac:dyDescent="0.7">
      <c r="A4843" s="6" t="s">
        <v>70023</v>
      </c>
      <c r="B4843" s="3" t="s">
        <v>66341</v>
      </c>
      <c r="C4843" s="3" t="str">
        <f t="shared" si="73"/>
        <v>錀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41724</v>
      </c>
      <c r="G4843" s="3" t="str">
        <f>IFERROR(VLOOKUP(F4843,New_Glyph!E:G,3,0),VLOOKUP(F4843,CID_MAP!A:D,4,0))</f>
        <v>uni9300-JP</v>
      </c>
    </row>
    <row r="4844" spans="1:7" ht="25.05" customHeight="1" x14ac:dyDescent="0.7">
      <c r="A4844" s="6" t="s">
        <v>70024</v>
      </c>
      <c r="B4844" s="3" t="s">
        <v>66341</v>
      </c>
      <c r="C4844" s="3" t="str">
        <f t="shared" si="73"/>
        <v>錂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41727</v>
      </c>
      <c r="G4844" s="3" t="str">
        <f>IFERROR(VLOOKUP(F4844,New_Glyph!E:G,3,0),VLOOKUP(F4844,CID_MAP!A:D,4,0))</f>
        <v>uni9302-JP</v>
      </c>
    </row>
    <row r="4845" spans="1:7" ht="25.05" customHeight="1" x14ac:dyDescent="0.7">
      <c r="A4845" s="6" t="s">
        <v>70025</v>
      </c>
      <c r="B4845" s="3" t="s">
        <v>66341</v>
      </c>
      <c r="C4845" s="3" t="str">
        <f t="shared" si="73"/>
        <v>錄</v>
      </c>
      <c r="D4845" s="3" t="s">
        <v>66339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41732</v>
      </c>
      <c r="G4845" s="3" t="str">
        <f>IFERROR(VLOOKUP(F4845,New_Glyph!E:G,3,0),VLOOKUP(F4845,CID_MAP!A:D,4,0))</f>
        <v>uni9304-JP</v>
      </c>
    </row>
    <row r="4846" spans="1:7" ht="25.05" customHeight="1" x14ac:dyDescent="0.7">
      <c r="A4846" s="6" t="s">
        <v>70026</v>
      </c>
      <c r="B4846" s="3" t="s">
        <v>66331</v>
      </c>
      <c r="C4846" s="3" t="str">
        <f t="shared" ref="C4846:C4909" si="74">_xlfn.UNICHAR(HEX2DEC(A4846))</f>
        <v>錆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61960</v>
      </c>
      <c r="G4846" s="3" t="str">
        <f>IFERROR(VLOOKUP(F4846,New_Glyph!E:G,3,0),VLOOKUP(F4846,CID_MAP!A:D,4,0))</f>
        <v>uni9306-JP90-JP</v>
      </c>
    </row>
    <row r="4847" spans="1:7" ht="25.05" customHeight="1" x14ac:dyDescent="0.7">
      <c r="A4847" s="6" t="s">
        <v>70026</v>
      </c>
      <c r="B4847" s="3" t="s">
        <v>66328</v>
      </c>
      <c r="C4847" s="3" t="str">
        <f t="shared" si="74"/>
        <v>錆</v>
      </c>
      <c r="D4847" s="3" t="s">
        <v>65957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41736</v>
      </c>
      <c r="G4847" s="3" t="str">
        <f>IFERROR(VLOOKUP(F4847,New_Glyph!E:G,3,0),VLOOKUP(F4847,CID_MAP!A:D,4,0))</f>
        <v>uni9306-JP</v>
      </c>
    </row>
    <row r="4848" spans="1:7" ht="25.05" customHeight="1" x14ac:dyDescent="0.7">
      <c r="A4848" s="6" t="s">
        <v>70027</v>
      </c>
      <c r="B4848" s="3" t="s">
        <v>66341</v>
      </c>
      <c r="C4848" s="3" t="str">
        <f t="shared" si="74"/>
        <v>錈</v>
      </c>
      <c r="D4848" s="3" t="s">
        <v>66339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41740</v>
      </c>
      <c r="G4848" s="3" t="str">
        <f>IFERROR(VLOOKUP(F4848,New_Glyph!E:G,3,0),VLOOKUP(F4848,CID_MAP!A:D,4,0))</f>
        <v>uni9308-JP</v>
      </c>
    </row>
    <row r="4849" spans="1:7" ht="25.05" customHeight="1" x14ac:dyDescent="0.7">
      <c r="A4849" s="6" t="s">
        <v>70028</v>
      </c>
      <c r="B4849" s="3" t="s">
        <v>66341</v>
      </c>
      <c r="C4849" s="3" t="str">
        <f t="shared" si="74"/>
        <v>錚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41771</v>
      </c>
      <c r="G4849" s="3" t="str">
        <f>IFERROR(VLOOKUP(F4849,New_Glyph!E:G,3,0),VLOOKUP(F4849,CID_MAP!A:D,4,0))</f>
        <v>uni931A-JP</v>
      </c>
    </row>
    <row r="4850" spans="1:7" ht="25.05" customHeight="1" x14ac:dyDescent="0.7">
      <c r="A4850" s="6" t="s">
        <v>70029</v>
      </c>
      <c r="B4850" s="3" t="s">
        <v>66341</v>
      </c>
      <c r="C4850" s="3" t="str">
        <f t="shared" si="74"/>
        <v>錨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41796</v>
      </c>
      <c r="G4850" s="3" t="str">
        <f>IFERROR(VLOOKUP(F4850,New_Glyph!E:G,3,0),VLOOKUP(F4850,CID_MAP!A:D,4,0))</f>
        <v>uni9328-JP</v>
      </c>
    </row>
    <row r="4851" spans="1:7" ht="25.05" customHeight="1" x14ac:dyDescent="0.7">
      <c r="A4851" s="6" t="s">
        <v>70030</v>
      </c>
      <c r="B4851" s="3" t="s">
        <v>66331</v>
      </c>
      <c r="C4851" s="3" t="str">
        <f t="shared" si="74"/>
        <v>錵</v>
      </c>
      <c r="D4851" s="3" t="s">
        <v>65957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41815</v>
      </c>
      <c r="G4851" s="3" t="str">
        <f>IFERROR(VLOOKUP(F4851,New_Glyph!E:G,3,0),VLOOKUP(F4851,CID_MAP!A:D,4,0))</f>
        <v>uni9335-JP</v>
      </c>
    </row>
    <row r="4852" spans="1:7" ht="25.05" customHeight="1" x14ac:dyDescent="0.7">
      <c r="A4852" s="6" t="s">
        <v>70031</v>
      </c>
      <c r="B4852" s="3" t="s">
        <v>66341</v>
      </c>
      <c r="C4852" s="3" t="str">
        <f t="shared" si="74"/>
        <v>錺</v>
      </c>
      <c r="D4852" s="3" t="s">
        <v>65957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41824</v>
      </c>
      <c r="G4852" s="3" t="str">
        <f>IFERROR(VLOOKUP(F4852,New_Glyph!E:G,3,0),VLOOKUP(F4852,CID_MAP!A:D,4,0))</f>
        <v>uni933A-JP</v>
      </c>
    </row>
    <row r="4853" spans="1:7" ht="25.05" customHeight="1" x14ac:dyDescent="0.7">
      <c r="A4853" s="6" t="s">
        <v>70032</v>
      </c>
      <c r="B4853" s="3" t="s">
        <v>66341</v>
      </c>
      <c r="C4853" s="3" t="str">
        <f t="shared" si="74"/>
        <v>鍈</v>
      </c>
      <c r="D4853" s="3" t="s">
        <v>65957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41844</v>
      </c>
      <c r="G4853" s="3" t="str">
        <f>IFERROR(VLOOKUP(F4853,New_Glyph!E:G,3,0),VLOOKUP(F4853,CID_MAP!A:D,4,0))</f>
        <v>uni9348-JP</v>
      </c>
    </row>
    <row r="4854" spans="1:7" ht="25.05" customHeight="1" x14ac:dyDescent="0.7">
      <c r="A4854" s="6" t="s">
        <v>70033</v>
      </c>
      <c r="B4854" s="3" t="s">
        <v>66341</v>
      </c>
      <c r="C4854" s="3" t="str">
        <f t="shared" si="74"/>
        <v>鍑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41861</v>
      </c>
      <c r="G4854" s="3" t="str">
        <f>IFERROR(VLOOKUP(F4854,New_Glyph!E:G,3,0),VLOOKUP(F4854,CID_MAP!A:D,4,0))</f>
        <v>uni9351-CN</v>
      </c>
    </row>
    <row r="4855" spans="1:7" ht="25.05" customHeight="1" x14ac:dyDescent="0.7">
      <c r="A4855" s="6" t="s">
        <v>70034</v>
      </c>
      <c r="B4855" s="3" t="s">
        <v>66341</v>
      </c>
      <c r="C4855" s="3" t="str">
        <f t="shared" si="74"/>
        <v>鍔</v>
      </c>
      <c r="D4855" s="3" t="s">
        <v>66339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41867</v>
      </c>
      <c r="G4855" s="3" t="str">
        <f>IFERROR(VLOOKUP(F4855,New_Glyph!E:G,3,0),VLOOKUP(F4855,CID_MAP!A:D,4,0))</f>
        <v>uni9354-JP</v>
      </c>
    </row>
    <row r="4856" spans="1:7" ht="25.05" customHeight="1" x14ac:dyDescent="0.7">
      <c r="A4856" s="6" t="s">
        <v>70035</v>
      </c>
      <c r="B4856" s="3" t="s">
        <v>66331</v>
      </c>
      <c r="C4856" s="3" t="str">
        <f t="shared" si="74"/>
        <v>鍥</v>
      </c>
      <c r="D4856" s="3" t="s">
        <v>65957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62874</v>
      </c>
      <c r="G4856" s="3" t="str">
        <f>IFERROR(VLOOKUP(F4856,New_Glyph!E:G,3,0),VLOOKUP(F4856,CID_MAP!A:D,4,0))</f>
        <v>uni9365uE0101-JP</v>
      </c>
    </row>
    <row r="4857" spans="1:7" ht="25.05" customHeight="1" x14ac:dyDescent="0.7">
      <c r="A4857" s="6" t="s">
        <v>70035</v>
      </c>
      <c r="B4857" s="3" t="s">
        <v>66329</v>
      </c>
      <c r="C4857" s="3" t="str">
        <f t="shared" si="74"/>
        <v>鍥</v>
      </c>
      <c r="D4857" s="3" t="s">
        <v>65957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41891</v>
      </c>
      <c r="G4857" s="3" t="str">
        <f>IFERROR(VLOOKUP(F4857,New_Glyph!E:G,3,0),VLOOKUP(F4857,CID_MAP!A:D,4,0))</f>
        <v>uni9365-JP</v>
      </c>
    </row>
    <row r="4858" spans="1:7" ht="25.05" customHeight="1" x14ac:dyDescent="0.7">
      <c r="A4858" s="6" t="s">
        <v>70036</v>
      </c>
      <c r="B4858" s="3" t="s">
        <v>66341</v>
      </c>
      <c r="C4858" s="3" t="str">
        <f t="shared" si="74"/>
        <v>鍩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41901</v>
      </c>
      <c r="G4858" s="3" t="str">
        <f>IFERROR(VLOOKUP(F4858,New_Glyph!E:G,3,0),VLOOKUP(F4858,CID_MAP!A:D,4,0))</f>
        <v>uni9369-JP</v>
      </c>
    </row>
    <row r="4859" spans="1:7" ht="25.05" customHeight="1" x14ac:dyDescent="0.7">
      <c r="A4859" s="6" t="s">
        <v>70037</v>
      </c>
      <c r="B4859" s="3" t="s">
        <v>66341</v>
      </c>
      <c r="C4859" s="3" t="str">
        <f t="shared" si="74"/>
        <v>鍮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41912</v>
      </c>
      <c r="G4859" s="3" t="str">
        <f>IFERROR(VLOOKUP(F4859,New_Glyph!E:G,3,0),VLOOKUP(F4859,CID_MAP!A:D,4,0))</f>
        <v>uni936E-JP</v>
      </c>
    </row>
    <row r="4860" spans="1:7" ht="25.05" customHeight="1" x14ac:dyDescent="0.7">
      <c r="A4860" s="6" t="s">
        <v>70038</v>
      </c>
      <c r="B4860" s="3" t="s">
        <v>66341</v>
      </c>
      <c r="C4860" s="3" t="str">
        <f t="shared" si="74"/>
        <v>鍳</v>
      </c>
      <c r="D4860" s="3" t="s">
        <v>65957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41921</v>
      </c>
      <c r="G4860" s="3" t="str">
        <f>IFERROR(VLOOKUP(F4860,New_Glyph!E:G,3,0),VLOOKUP(F4860,CID_MAP!A:D,4,0))</f>
        <v>uni9373-JP</v>
      </c>
    </row>
    <row r="4861" spans="1:7" ht="25.05" customHeight="1" x14ac:dyDescent="0.7">
      <c r="A4861" s="6" t="s">
        <v>70039</v>
      </c>
      <c r="B4861" s="3" t="s">
        <v>66331</v>
      </c>
      <c r="C4861" s="3" t="str">
        <f t="shared" si="74"/>
        <v>鍵</v>
      </c>
      <c r="D4861" s="3" t="s">
        <v>65957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41926</v>
      </c>
      <c r="G4861" s="3" t="str">
        <f>IFERROR(VLOOKUP(F4861,New_Glyph!E:G,3,0),VLOOKUP(F4861,CID_MAP!A:D,4,0))</f>
        <v>uni9375-JP</v>
      </c>
    </row>
    <row r="4862" spans="1:7" ht="25.05" customHeight="1" x14ac:dyDescent="0.7">
      <c r="A4862" s="6" t="s">
        <v>70039</v>
      </c>
      <c r="B4862" s="3" t="s">
        <v>66328</v>
      </c>
      <c r="C4862" s="3" t="str">
        <f t="shared" si="74"/>
        <v>鍵</v>
      </c>
      <c r="D4862" s="3" t="s">
        <v>65957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61961</v>
      </c>
      <c r="G4862" s="3" t="str">
        <f>IFERROR(VLOOKUP(F4862,New_Glyph!E:G,3,0),VLOOKUP(F4862,CID_MAP!A:D,4,0))</f>
        <v>uni9375-JP90-JP</v>
      </c>
    </row>
    <row r="4863" spans="1:7" ht="25.05" customHeight="1" x14ac:dyDescent="0.7">
      <c r="A4863" s="6" t="s">
        <v>70040</v>
      </c>
      <c r="B4863" s="3" t="s">
        <v>66331</v>
      </c>
      <c r="C4863" s="3" t="str">
        <f t="shared" si="74"/>
        <v>鎋</v>
      </c>
      <c r="D4863" s="3" t="s">
        <v>65957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62875</v>
      </c>
      <c r="G4863" s="3" t="str">
        <f>IFERROR(VLOOKUP(F4863,New_Glyph!E:G,3,0),VLOOKUP(F4863,CID_MAP!A:D,4,0))</f>
        <v>uni938BuE0101-JP</v>
      </c>
    </row>
    <row r="4864" spans="1:7" ht="25.05" customHeight="1" x14ac:dyDescent="0.7">
      <c r="A4864" s="6" t="s">
        <v>70040</v>
      </c>
      <c r="B4864" s="3" t="s">
        <v>66328</v>
      </c>
      <c r="C4864" s="3" t="str">
        <f t="shared" si="74"/>
        <v>鎋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41965</v>
      </c>
      <c r="G4864" s="3" t="str">
        <f>IFERROR(VLOOKUP(F4864,New_Glyph!E:G,3,0),VLOOKUP(F4864,CID_MAP!A:D,4,0))</f>
        <v>uni938B-JP</v>
      </c>
    </row>
    <row r="4865" spans="1:7" ht="25.05" customHeight="1" x14ac:dyDescent="0.7">
      <c r="A4865" s="6" t="s">
        <v>70041</v>
      </c>
      <c r="B4865" s="3" t="s">
        <v>66331</v>
      </c>
      <c r="C4865" s="3" t="str">
        <f t="shared" si="74"/>
        <v>鎌</v>
      </c>
      <c r="D4865" s="3" t="s">
        <v>65957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41967</v>
      </c>
      <c r="G4865" s="3" t="str">
        <f>IFERROR(VLOOKUP(F4865,New_Glyph!E:G,3,0),VLOOKUP(F4865,CID_MAP!A:D,4,0))</f>
        <v>uni938C-JP</v>
      </c>
    </row>
    <row r="4866" spans="1:7" ht="25.05" customHeight="1" x14ac:dyDescent="0.7">
      <c r="A4866" s="6" t="s">
        <v>70041</v>
      </c>
      <c r="B4866" s="3" t="s">
        <v>66328</v>
      </c>
      <c r="C4866" s="3" t="str">
        <f t="shared" si="74"/>
        <v>鎌</v>
      </c>
      <c r="D4866" s="3" t="s">
        <v>65957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62876</v>
      </c>
      <c r="G4866" s="3" t="str">
        <f>IFERROR(VLOOKUP(F4866,New_Glyph!E:G,3,0),VLOOKUP(F4866,CID_MAP!A:D,4,0))</f>
        <v>uni938CuE0101-JP</v>
      </c>
    </row>
    <row r="4867" spans="1:7" ht="25.05" customHeight="1" x14ac:dyDescent="0.7">
      <c r="A4867" s="6" t="s">
        <v>70042</v>
      </c>
      <c r="B4867" s="3" t="s">
        <v>66331</v>
      </c>
      <c r="C4867" s="3" t="str">
        <f t="shared" si="74"/>
        <v>鎖</v>
      </c>
      <c r="D4867" s="3" t="s">
        <v>65957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41988</v>
      </c>
      <c r="G4867" s="3" t="str">
        <f>IFERROR(VLOOKUP(F4867,New_Glyph!E:G,3,0),VLOOKUP(F4867,CID_MAP!A:D,4,0))</f>
        <v>uni9396-JP</v>
      </c>
    </row>
    <row r="4868" spans="1:7" ht="25.05" customHeight="1" x14ac:dyDescent="0.7">
      <c r="A4868" s="6" t="s">
        <v>70042</v>
      </c>
      <c r="B4868" s="3" t="s">
        <v>66328</v>
      </c>
      <c r="C4868" s="3" t="str">
        <f t="shared" si="74"/>
        <v>鎖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62877</v>
      </c>
      <c r="G4868" s="3" t="str">
        <f>IFERROR(VLOOKUP(F4868,New_Glyph!E:G,3,0),VLOOKUP(F4868,CID_MAP!A:D,4,0))</f>
        <v>uni9396uE0101-JP</v>
      </c>
    </row>
    <row r="4869" spans="1:7" ht="25.05" customHeight="1" x14ac:dyDescent="0.7">
      <c r="A4869" s="6" t="s">
        <v>70043</v>
      </c>
      <c r="B4869" s="3" t="s">
        <v>66331</v>
      </c>
      <c r="C4869" s="3" t="str">
        <f t="shared" si="74"/>
        <v>鎚</v>
      </c>
      <c r="D4869" s="3" t="s">
        <v>65957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61962</v>
      </c>
      <c r="G4869" s="3" t="str">
        <f>IFERROR(VLOOKUP(F4869,New_Glyph!E:G,3,0),VLOOKUP(F4869,CID_MAP!A:D,4,0))</f>
        <v>uni939A-JP90-JP</v>
      </c>
    </row>
    <row r="4870" spans="1:7" ht="25.05" customHeight="1" x14ac:dyDescent="0.7">
      <c r="A4870" s="6" t="s">
        <v>70043</v>
      </c>
      <c r="B4870" s="3" t="s">
        <v>66328</v>
      </c>
      <c r="C4870" s="3" t="str">
        <f t="shared" si="74"/>
        <v>鎚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41994</v>
      </c>
      <c r="G4870" s="3" t="str">
        <f>IFERROR(VLOOKUP(F4870,New_Glyph!E:G,3,0),VLOOKUP(F4870,CID_MAP!A:D,4,0))</f>
        <v>uni939A-JP</v>
      </c>
    </row>
    <row r="4871" spans="1:7" ht="25.05" customHeight="1" x14ac:dyDescent="0.7">
      <c r="A4871" s="6" t="s">
        <v>70044</v>
      </c>
      <c r="B4871" s="3" t="s">
        <v>66331</v>
      </c>
      <c r="C4871" s="3" t="str">
        <f t="shared" si="74"/>
        <v>鎡</v>
      </c>
      <c r="D4871" s="3" t="s">
        <v>65957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62878</v>
      </c>
      <c r="G4871" s="3" t="str">
        <f>IFERROR(VLOOKUP(F4871,New_Glyph!E:G,3,0),VLOOKUP(F4871,CID_MAP!A:D,4,0))</f>
        <v>uni93A1uE0101-JP</v>
      </c>
    </row>
    <row r="4872" spans="1:7" ht="25.05" customHeight="1" x14ac:dyDescent="0.7">
      <c r="A4872" s="6" t="s">
        <v>70044</v>
      </c>
      <c r="B4872" s="3" t="s">
        <v>66329</v>
      </c>
      <c r="C4872" s="3" t="str">
        <f t="shared" si="74"/>
        <v>鎡</v>
      </c>
      <c r="D4872" s="3" t="s">
        <v>65957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42009</v>
      </c>
      <c r="G4872" s="3" t="str">
        <f>IFERROR(VLOOKUP(F4872,New_Glyph!E:G,3,0),VLOOKUP(F4872,CID_MAP!A:D,4,0))</f>
        <v>uni93A1-JP</v>
      </c>
    </row>
    <row r="4873" spans="1:7" ht="25.05" customHeight="1" x14ac:dyDescent="0.7">
      <c r="A4873" s="6" t="s">
        <v>70045</v>
      </c>
      <c r="B4873" s="3" t="s">
        <v>66341</v>
      </c>
      <c r="C4873" s="3" t="str">
        <f t="shared" si="74"/>
        <v>鎦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42019</v>
      </c>
      <c r="G4873" s="3" t="str">
        <f>IFERROR(VLOOKUP(F4873,New_Glyph!E:G,3,0),VLOOKUP(F4873,CID_MAP!A:D,4,0))</f>
        <v>uni93A6-JP</v>
      </c>
    </row>
    <row r="4874" spans="1:7" ht="25.05" customHeight="1" x14ac:dyDescent="0.7">
      <c r="A4874" s="6" t="s">
        <v>70046</v>
      </c>
      <c r="B4874" s="3" t="s">
        <v>66341</v>
      </c>
      <c r="C4874" s="3" t="str">
        <f t="shared" si="74"/>
        <v>鎬</v>
      </c>
      <c r="D4874" s="3" t="s">
        <v>66339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42033</v>
      </c>
      <c r="G4874" s="3" t="str">
        <f>IFERROR(VLOOKUP(F4874,New_Glyph!E:G,3,0),VLOOKUP(F4874,CID_MAP!A:D,4,0))</f>
        <v>uni93AC-JP</v>
      </c>
    </row>
    <row r="4875" spans="1:7" ht="25.05" customHeight="1" x14ac:dyDescent="0.7">
      <c r="A4875" s="6" t="s">
        <v>70047</v>
      </c>
      <c r="B4875" s="3" t="s">
        <v>66341</v>
      </c>
      <c r="C4875" s="3" t="str">
        <f t="shared" si="74"/>
        <v>鎰</v>
      </c>
      <c r="D4875" s="3" t="s">
        <v>65957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42042</v>
      </c>
      <c r="G4875" s="3" t="str">
        <f>IFERROR(VLOOKUP(F4875,New_Glyph!E:G,3,0),VLOOKUP(F4875,CID_MAP!A:D,4,0))</f>
        <v>uni93B0-JP</v>
      </c>
    </row>
    <row r="4876" spans="1:7" ht="25.05" customHeight="1" x14ac:dyDescent="0.7">
      <c r="A4876" s="6" t="s">
        <v>70048</v>
      </c>
      <c r="B4876" s="3" t="s">
        <v>66341</v>
      </c>
      <c r="C4876" s="3" t="str">
        <f t="shared" si="74"/>
        <v>鎹</v>
      </c>
      <c r="D4876" s="3" t="s">
        <v>65957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42056</v>
      </c>
      <c r="G4876" s="3" t="str">
        <f>IFERROR(VLOOKUP(F4876,New_Glyph!E:G,3,0),VLOOKUP(F4876,CID_MAP!A:D,4,0))</f>
        <v>uni93B9-JP</v>
      </c>
    </row>
    <row r="4877" spans="1:7" ht="25.05" customHeight="1" x14ac:dyDescent="0.7">
      <c r="A4877" s="6" t="s">
        <v>70049</v>
      </c>
      <c r="B4877" s="3" t="s">
        <v>66341</v>
      </c>
      <c r="C4877" s="3" t="str">
        <f t="shared" si="74"/>
        <v>鎺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42058</v>
      </c>
      <c r="G4877" s="3" t="str">
        <f>IFERROR(VLOOKUP(F4877,New_Glyph!E:G,3,0),VLOOKUP(F4877,CID_MAP!A:D,4,0))</f>
        <v>uni93BA-JP</v>
      </c>
    </row>
    <row r="4878" spans="1:7" ht="25.05" customHeight="1" x14ac:dyDescent="0.7">
      <c r="A4878" s="6" t="s">
        <v>70050</v>
      </c>
      <c r="B4878" s="3" t="s">
        <v>66341</v>
      </c>
      <c r="C4878" s="3" t="str">
        <f t="shared" si="74"/>
        <v>鏅</v>
      </c>
      <c r="D4878" s="3" t="s">
        <v>66339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42073</v>
      </c>
      <c r="G4878" s="3" t="str">
        <f>IFERROR(VLOOKUP(F4878,New_Glyph!E:G,3,0),VLOOKUP(F4878,CID_MAP!A:D,4,0))</f>
        <v>uni93C5-JP</v>
      </c>
    </row>
    <row r="4879" spans="1:7" ht="25.05" customHeight="1" x14ac:dyDescent="0.7">
      <c r="A4879" s="6" t="s">
        <v>70051</v>
      </c>
      <c r="B4879" s="3" t="s">
        <v>66341</v>
      </c>
      <c r="C4879" s="3" t="str">
        <f t="shared" si="74"/>
        <v>鏆</v>
      </c>
      <c r="D4879" s="3" t="s">
        <v>66535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42075</v>
      </c>
      <c r="G4879" s="3" t="str">
        <f>IFERROR(VLOOKUP(F4879,New_Glyph!E:G,3,0),VLOOKUP(F4879,CID_MAP!A:D,4,0))</f>
        <v>uni93C6-JP</v>
      </c>
    </row>
    <row r="4880" spans="1:7" ht="25.05" customHeight="1" x14ac:dyDescent="0.7">
      <c r="A4880" s="6" t="s">
        <v>70052</v>
      </c>
      <c r="B4880" s="3" t="s">
        <v>66341</v>
      </c>
      <c r="C4880" s="3" t="str">
        <f t="shared" si="74"/>
        <v>鏈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42079</v>
      </c>
      <c r="G4880" s="3" t="str">
        <f>IFERROR(VLOOKUP(F4880,New_Glyph!E:G,3,0),VLOOKUP(F4880,CID_MAP!A:D,4,0))</f>
        <v>uni93C8-JP</v>
      </c>
    </row>
    <row r="4881" spans="1:7" ht="25.05" customHeight="1" x14ac:dyDescent="0.7">
      <c r="A4881" s="6" t="s">
        <v>70053</v>
      </c>
      <c r="B4881" s="3" t="s">
        <v>66341</v>
      </c>
      <c r="C4881" s="3" t="str">
        <f t="shared" si="74"/>
        <v>鏌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42090</v>
      </c>
      <c r="G4881" s="3" t="str">
        <f>IFERROR(VLOOKUP(F4881,New_Glyph!E:G,3,0),VLOOKUP(F4881,CID_MAP!A:D,4,0))</f>
        <v>uni93CC-JP</v>
      </c>
    </row>
    <row r="4882" spans="1:7" ht="25.05" customHeight="1" x14ac:dyDescent="0.7">
      <c r="A4882" s="6" t="s">
        <v>70054</v>
      </c>
      <c r="B4882" s="3" t="s">
        <v>66341</v>
      </c>
      <c r="C4882" s="3" t="str">
        <f t="shared" si="74"/>
        <v>鏐</v>
      </c>
      <c r="D4882" s="3" t="s">
        <v>65957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42099</v>
      </c>
      <c r="G4882" s="3" t="str">
        <f>IFERROR(VLOOKUP(F4882,New_Glyph!E:G,3,0),VLOOKUP(F4882,CID_MAP!A:D,4,0))</f>
        <v>uni93D0-JP</v>
      </c>
    </row>
    <row r="4883" spans="1:7" ht="25.05" customHeight="1" x14ac:dyDescent="0.7">
      <c r="A4883" s="6" t="s">
        <v>70055</v>
      </c>
      <c r="B4883" s="3" t="s">
        <v>66341</v>
      </c>
      <c r="C4883" s="3" t="str">
        <f t="shared" si="74"/>
        <v>鏑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42102</v>
      </c>
      <c r="G4883" s="3" t="str">
        <f>IFERROR(VLOOKUP(F4883,New_Glyph!E:G,3,0),VLOOKUP(F4883,CID_MAP!A:D,4,0))</f>
        <v>uni93D1-JP</v>
      </c>
    </row>
    <row r="4884" spans="1:7" ht="25.05" customHeight="1" x14ac:dyDescent="0.7">
      <c r="A4884" s="6" t="s">
        <v>70056</v>
      </c>
      <c r="B4884" s="3" t="s">
        <v>66341</v>
      </c>
      <c r="C4884" s="3" t="str">
        <f t="shared" si="74"/>
        <v>鏓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42105</v>
      </c>
      <c r="G4884" s="3" t="str">
        <f>IFERROR(VLOOKUP(F4884,New_Glyph!E:G,3,0),VLOOKUP(F4884,CID_MAP!A:D,4,0))</f>
        <v>uni93D3-JP</v>
      </c>
    </row>
    <row r="4885" spans="1:7" ht="25.05" customHeight="1" x14ac:dyDescent="0.7">
      <c r="A4885" s="6" t="s">
        <v>70057</v>
      </c>
      <c r="B4885" s="3" t="s">
        <v>66341</v>
      </c>
      <c r="C4885" s="3" t="str">
        <f t="shared" si="74"/>
        <v>鏞</v>
      </c>
      <c r="D4885" s="3" t="s">
        <v>65957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42126</v>
      </c>
      <c r="G4885" s="3" t="str">
        <f>IFERROR(VLOOKUP(F4885,New_Glyph!E:G,3,0),VLOOKUP(F4885,CID_MAP!A:D,4,0))</f>
        <v>uni93DE-JP</v>
      </c>
    </row>
    <row r="4886" spans="1:7" ht="25.05" customHeight="1" x14ac:dyDescent="0.7">
      <c r="A4886" s="6" t="s">
        <v>70058</v>
      </c>
      <c r="B4886" s="3" t="s">
        <v>66341</v>
      </c>
      <c r="C4886" s="3" t="str">
        <f t="shared" si="74"/>
        <v>鏡</v>
      </c>
      <c r="D4886" s="3" t="s">
        <v>65957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42134</v>
      </c>
      <c r="G4886" s="3" t="str">
        <f>IFERROR(VLOOKUP(F4886,New_Glyph!E:G,3,0),VLOOKUP(F4886,CID_MAP!A:D,4,0))</f>
        <v>uni93E1-JP</v>
      </c>
    </row>
    <row r="4887" spans="1:7" ht="25.05" customHeight="1" x14ac:dyDescent="0.7">
      <c r="A4887" s="6" t="s">
        <v>70059</v>
      </c>
      <c r="B4887" s="3" t="s">
        <v>66341</v>
      </c>
      <c r="C4887" s="3" t="str">
        <f t="shared" si="74"/>
        <v>鏵</v>
      </c>
      <c r="D4887" s="3" t="s">
        <v>65957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42166</v>
      </c>
      <c r="G4887" s="3" t="str">
        <f>IFERROR(VLOOKUP(F4887,New_Glyph!E:G,3,0),VLOOKUP(F4887,CID_MAP!A:D,4,0))</f>
        <v>uni93F5-JP</v>
      </c>
    </row>
    <row r="4888" spans="1:7" ht="25.05" customHeight="1" x14ac:dyDescent="0.7">
      <c r="A4888" s="6" t="s">
        <v>70060</v>
      </c>
      <c r="B4888" s="3" t="s">
        <v>66341</v>
      </c>
      <c r="C4888" s="3" t="str">
        <f t="shared" si="74"/>
        <v>鏹</v>
      </c>
      <c r="D4888" s="3" t="s">
        <v>66339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42176</v>
      </c>
      <c r="G4888" s="3" t="str">
        <f>IFERROR(VLOOKUP(F4888,New_Glyph!E:G,3,0),VLOOKUP(F4888,CID_MAP!A:D,4,0))</f>
        <v>uni93F9-JP</v>
      </c>
    </row>
    <row r="4889" spans="1:7" ht="25.05" customHeight="1" x14ac:dyDescent="0.7">
      <c r="A4889" s="6" t="s">
        <v>70061</v>
      </c>
      <c r="B4889" s="3" t="s">
        <v>66341</v>
      </c>
      <c r="C4889" s="3" t="str">
        <f t="shared" si="74"/>
        <v>鏻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42181</v>
      </c>
      <c r="G4889" s="3" t="str">
        <f>IFERROR(VLOOKUP(F4889,New_Glyph!E:G,3,0),VLOOKUP(F4889,CID_MAP!A:D,4,0))</f>
        <v>uni93FB-JP</v>
      </c>
    </row>
    <row r="4890" spans="1:7" ht="25.05" customHeight="1" x14ac:dyDescent="0.7">
      <c r="A4890" s="6" t="s">
        <v>70062</v>
      </c>
      <c r="B4890" s="3" t="s">
        <v>66341</v>
      </c>
      <c r="C4890" s="3" t="str">
        <f t="shared" si="74"/>
        <v>鐄</v>
      </c>
      <c r="D4890" s="3" t="s">
        <v>65957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42198</v>
      </c>
      <c r="G4890" s="3" t="str">
        <f>IFERROR(VLOOKUP(F4890,New_Glyph!E:G,3,0),VLOOKUP(F4890,CID_MAP!A:D,4,0))</f>
        <v>uni9404-JP</v>
      </c>
    </row>
    <row r="4891" spans="1:7" ht="25.05" customHeight="1" x14ac:dyDescent="0.7">
      <c r="A4891" s="6" t="s">
        <v>70063</v>
      </c>
      <c r="B4891" s="3" t="s">
        <v>66341</v>
      </c>
      <c r="C4891" s="3" t="str">
        <f t="shared" si="74"/>
        <v>鐔</v>
      </c>
      <c r="D4891" s="3" t="s">
        <v>65957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42228</v>
      </c>
      <c r="G4891" s="3" t="str">
        <f>IFERROR(VLOOKUP(F4891,New_Glyph!E:G,3,0),VLOOKUP(F4891,CID_MAP!A:D,4,0))</f>
        <v>uni9414-JP</v>
      </c>
    </row>
    <row r="4892" spans="1:7" ht="25.05" customHeight="1" x14ac:dyDescent="0.7">
      <c r="A4892" s="6" t="s">
        <v>70064</v>
      </c>
      <c r="B4892" s="3" t="s">
        <v>66341</v>
      </c>
      <c r="C4892" s="3" t="str">
        <f t="shared" si="74"/>
        <v>鐕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42229</v>
      </c>
      <c r="G4892" s="3" t="str">
        <f>IFERROR(VLOOKUP(F4892,New_Glyph!E:G,3,0),VLOOKUP(F4892,CID_MAP!A:D,4,0))</f>
        <v>uni9415-JP</v>
      </c>
    </row>
    <row r="4893" spans="1:7" ht="25.05" customHeight="1" x14ac:dyDescent="0.7">
      <c r="A4893" s="6" t="s">
        <v>70064</v>
      </c>
      <c r="B4893" s="3" t="s">
        <v>66328</v>
      </c>
      <c r="C4893" s="3" t="str">
        <f t="shared" si="74"/>
        <v>鐕</v>
      </c>
      <c r="D4893" s="3" t="s">
        <v>66339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42229</v>
      </c>
      <c r="G4893" s="3" t="str">
        <f>IFERROR(VLOOKUP(F4893,New_Glyph!E:G,3,0),VLOOKUP(F4893,CID_MAP!A:D,4,0))</f>
        <v>uni9415-JP</v>
      </c>
    </row>
    <row r="4894" spans="1:7" ht="25.05" customHeight="1" x14ac:dyDescent="0.7">
      <c r="A4894" s="6" t="s">
        <v>70065</v>
      </c>
      <c r="B4894" s="3" t="s">
        <v>66341</v>
      </c>
      <c r="C4894" s="3" t="str">
        <f t="shared" si="74"/>
        <v>鐖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42233</v>
      </c>
      <c r="G4894" s="3" t="str">
        <f>IFERROR(VLOOKUP(F4894,New_Glyph!E:G,3,0),VLOOKUP(F4894,CID_MAP!A:D,4,0))</f>
        <v>uni9416-JP</v>
      </c>
    </row>
    <row r="4895" spans="1:7" ht="25.05" customHeight="1" x14ac:dyDescent="0.7">
      <c r="A4895" s="6" t="s">
        <v>70066</v>
      </c>
      <c r="B4895" s="3" t="s">
        <v>66341</v>
      </c>
      <c r="C4895" s="3" t="str">
        <f t="shared" si="74"/>
        <v>鐘</v>
      </c>
      <c r="D4895" s="3" t="s">
        <v>65957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42238</v>
      </c>
      <c r="G4895" s="3" t="str">
        <f>IFERROR(VLOOKUP(F4895,New_Glyph!E:G,3,0),VLOOKUP(F4895,CID_MAP!A:D,4,0))</f>
        <v>uni9418-JP</v>
      </c>
    </row>
    <row r="4896" spans="1:7" ht="25.05" customHeight="1" x14ac:dyDescent="0.7">
      <c r="A4896" s="6" t="s">
        <v>70067</v>
      </c>
      <c r="B4896" s="3" t="s">
        <v>66341</v>
      </c>
      <c r="C4896" s="3" t="str">
        <f t="shared" si="74"/>
        <v>鐮</v>
      </c>
      <c r="D4896" s="3" t="s">
        <v>66339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42271</v>
      </c>
      <c r="G4896" s="3" t="str">
        <f>IFERROR(VLOOKUP(F4896,New_Glyph!E:G,3,0),VLOOKUP(F4896,CID_MAP!A:D,4,0))</f>
        <v>uni942E-JP</v>
      </c>
    </row>
    <row r="4897" spans="1:7" ht="25.05" customHeight="1" x14ac:dyDescent="0.7">
      <c r="A4897" s="6" t="s">
        <v>70068</v>
      </c>
      <c r="B4897" s="3" t="s">
        <v>66341</v>
      </c>
      <c r="C4897" s="3" t="str">
        <f t="shared" si="74"/>
        <v>鐯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42273</v>
      </c>
      <c r="G4897" s="3" t="str">
        <f>IFERROR(VLOOKUP(F4897,New_Glyph!E:G,3,0),VLOOKUP(F4897,CID_MAP!A:D,4,0))</f>
        <v>uni942F-JP</v>
      </c>
    </row>
    <row r="4898" spans="1:7" ht="25.05" customHeight="1" x14ac:dyDescent="0.7">
      <c r="A4898" s="6" t="s">
        <v>70069</v>
      </c>
      <c r="B4898" s="3" t="s">
        <v>66341</v>
      </c>
      <c r="C4898" s="3" t="str">
        <f t="shared" si="74"/>
        <v>鐵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42285</v>
      </c>
      <c r="G4898" s="3" t="str">
        <f>IFERROR(VLOOKUP(F4898,New_Glyph!E:G,3,0),VLOOKUP(F4898,CID_MAP!A:D,4,0))</f>
        <v>uni9435-JP</v>
      </c>
    </row>
    <row r="4899" spans="1:7" ht="25.05" customHeight="1" x14ac:dyDescent="0.7">
      <c r="A4899" s="6" t="s">
        <v>70070</v>
      </c>
      <c r="B4899" s="3" t="s">
        <v>66341</v>
      </c>
      <c r="C4899" s="3" t="str">
        <f t="shared" si="74"/>
        <v>鐻</v>
      </c>
      <c r="D4899" s="3" t="s">
        <v>65957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42298</v>
      </c>
      <c r="G4899" s="3" t="str">
        <f>IFERROR(VLOOKUP(F4899,New_Glyph!E:G,3,0),VLOOKUP(F4899,CID_MAP!A:D,4,0))</f>
        <v>uni943B-JP</v>
      </c>
    </row>
    <row r="4900" spans="1:7" ht="25.05" customHeight="1" x14ac:dyDescent="0.7">
      <c r="A4900" s="6" t="s">
        <v>70071</v>
      </c>
      <c r="B4900" s="3" t="s">
        <v>66341</v>
      </c>
      <c r="C4900" s="3" t="str">
        <f t="shared" si="74"/>
        <v>鑁</v>
      </c>
      <c r="D4900" s="3" t="s">
        <v>65957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42310</v>
      </c>
      <c r="G4900" s="3" t="str">
        <f>IFERROR(VLOOKUP(F4900,New_Glyph!E:G,3,0),VLOOKUP(F4900,CID_MAP!A:D,4,0))</f>
        <v>uni9441-JP</v>
      </c>
    </row>
    <row r="4901" spans="1:7" ht="25.05" customHeight="1" x14ac:dyDescent="0.7">
      <c r="A4901" s="6" t="s">
        <v>70072</v>
      </c>
      <c r="B4901" s="3" t="s">
        <v>66341</v>
      </c>
      <c r="C4901" s="3" t="str">
        <f t="shared" si="74"/>
        <v>鑊</v>
      </c>
      <c r="D4901" s="3" t="s">
        <v>65957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42326</v>
      </c>
      <c r="G4901" s="3" t="str">
        <f>IFERROR(VLOOKUP(F4901,New_Glyph!E:G,3,0),VLOOKUP(F4901,CID_MAP!A:D,4,0))</f>
        <v>uni944A-JP</v>
      </c>
    </row>
    <row r="4902" spans="1:7" ht="25.05" customHeight="1" x14ac:dyDescent="0.7">
      <c r="A4902" s="6" t="s">
        <v>70073</v>
      </c>
      <c r="B4902" s="3" t="s">
        <v>66341</v>
      </c>
      <c r="C4902" s="3" t="str">
        <f t="shared" si="74"/>
        <v>鑌</v>
      </c>
      <c r="D4902" s="3" t="s">
        <v>66339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42330</v>
      </c>
      <c r="G4902" s="3" t="str">
        <f>IFERROR(VLOOKUP(F4902,New_Glyph!E:G,3,0),VLOOKUP(F4902,CID_MAP!A:D,4,0))</f>
        <v>uni944C-JP</v>
      </c>
    </row>
    <row r="4903" spans="1:7" ht="25.05" customHeight="1" x14ac:dyDescent="0.7">
      <c r="A4903" s="6" t="s">
        <v>70074</v>
      </c>
      <c r="B4903" s="3" t="s">
        <v>66341</v>
      </c>
      <c r="C4903" s="3" t="str">
        <f t="shared" si="74"/>
        <v>鑒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42341</v>
      </c>
      <c r="G4903" s="3" t="str">
        <f>IFERROR(VLOOKUP(F4903,New_Glyph!E:G,3,0),VLOOKUP(F4903,CID_MAP!A:D,4,0))</f>
        <v>uni9452-JP</v>
      </c>
    </row>
    <row r="4904" spans="1:7" ht="25.05" customHeight="1" x14ac:dyDescent="0.7">
      <c r="A4904" s="6" t="s">
        <v>70075</v>
      </c>
      <c r="B4904" s="3" t="s">
        <v>66331</v>
      </c>
      <c r="C4904" s="3" t="str">
        <f t="shared" si="74"/>
        <v>鑓</v>
      </c>
      <c r="D4904" s="3" t="s">
        <v>65957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61963</v>
      </c>
      <c r="G4904" s="3" t="str">
        <f>IFERROR(VLOOKUP(F4904,New_Glyph!E:G,3,0),VLOOKUP(F4904,CID_MAP!A:D,4,0))</f>
        <v>uni9453-JP90-JP</v>
      </c>
    </row>
    <row r="4905" spans="1:7" ht="25.05" customHeight="1" x14ac:dyDescent="0.7">
      <c r="A4905" s="6" t="s">
        <v>70075</v>
      </c>
      <c r="B4905" s="3" t="s">
        <v>66328</v>
      </c>
      <c r="C4905" s="3" t="str">
        <f t="shared" si="74"/>
        <v>鑓</v>
      </c>
      <c r="D4905" s="3" t="s">
        <v>65957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42344</v>
      </c>
      <c r="G4905" s="3" t="str">
        <f>IFERROR(VLOOKUP(F4905,New_Glyph!E:G,3,0),VLOOKUP(F4905,CID_MAP!A:D,4,0))</f>
        <v>uni9453-JP</v>
      </c>
    </row>
    <row r="4906" spans="1:7" ht="25.05" customHeight="1" x14ac:dyDescent="0.7">
      <c r="A4906" s="6" t="s">
        <v>70076</v>
      </c>
      <c r="B4906" s="3" t="s">
        <v>66341</v>
      </c>
      <c r="C4906" s="3" t="str">
        <f t="shared" si="74"/>
        <v>鑛</v>
      </c>
      <c r="D4906" s="3" t="s">
        <v>65957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42353</v>
      </c>
      <c r="G4906" s="3" t="str">
        <f>IFERROR(VLOOKUP(F4906,New_Glyph!E:G,3,0),VLOOKUP(F4906,CID_MAP!A:D,4,0))</f>
        <v>uni945B-JP</v>
      </c>
    </row>
    <row r="4907" spans="1:7" ht="25.05" customHeight="1" x14ac:dyDescent="0.7">
      <c r="A4907" s="6" t="s">
        <v>70077</v>
      </c>
      <c r="B4907" s="3" t="s">
        <v>66341</v>
      </c>
      <c r="C4907" s="3" t="str">
        <f t="shared" si="74"/>
        <v>鑟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42364</v>
      </c>
      <c r="G4907" s="3" t="str">
        <f>IFERROR(VLOOKUP(F4907,New_Glyph!E:G,3,0),VLOOKUP(F4907,CID_MAP!A:D,4,0))</f>
        <v>uni945F-JP</v>
      </c>
    </row>
    <row r="4908" spans="1:7" ht="25.05" customHeight="1" x14ac:dyDescent="0.7">
      <c r="A4908" s="6" t="s">
        <v>70078</v>
      </c>
      <c r="B4908" s="3" t="s">
        <v>66341</v>
      </c>
      <c r="C4908" s="3" t="str">
        <f t="shared" si="74"/>
        <v>鑮</v>
      </c>
      <c r="D4908" s="3" t="s">
        <v>65957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42396</v>
      </c>
      <c r="G4908" s="3" t="str">
        <f>IFERROR(VLOOKUP(F4908,New_Glyph!E:G,3,0),VLOOKUP(F4908,CID_MAP!A:D,4,0))</f>
        <v>uni946E-JP</v>
      </c>
    </row>
    <row r="4909" spans="1:7" ht="25.05" customHeight="1" x14ac:dyDescent="0.7">
      <c r="A4909" s="6" t="s">
        <v>70079</v>
      </c>
      <c r="B4909" s="3" t="s">
        <v>66341</v>
      </c>
      <c r="C4909" s="3" t="str">
        <f t="shared" si="74"/>
        <v>鑰</v>
      </c>
      <c r="D4909" s="3" t="s">
        <v>66339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42399</v>
      </c>
      <c r="G4909" s="3" t="str">
        <f>IFERROR(VLOOKUP(F4909,New_Glyph!E:G,3,0),VLOOKUP(F4909,CID_MAP!A:D,4,0))</f>
        <v>uni9470-CN</v>
      </c>
    </row>
    <row r="4910" spans="1:7" ht="25.05" customHeight="1" x14ac:dyDescent="0.7">
      <c r="A4910" s="6" t="s">
        <v>70080</v>
      </c>
      <c r="B4910" s="3" t="s">
        <v>66341</v>
      </c>
      <c r="C4910" s="3" t="str">
        <f t="shared" ref="C4910:C4972" si="75">_xlfn.UNICHAR(HEX2DEC(A4910))</f>
        <v>鑱</v>
      </c>
      <c r="D4910" s="3" t="s">
        <v>65957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42400</v>
      </c>
      <c r="G4910" s="3" t="str">
        <f>IFERROR(VLOOKUP(F4910,New_Glyph!E:G,3,0),VLOOKUP(F4910,CID_MAP!A:D,4,0))</f>
        <v>uni9471-JP</v>
      </c>
    </row>
    <row r="4911" spans="1:7" ht="25.05" customHeight="1" x14ac:dyDescent="0.7">
      <c r="A4911" s="6" t="s">
        <v>70081</v>
      </c>
      <c r="B4911" s="3" t="s">
        <v>66341</v>
      </c>
      <c r="C4911" s="3" t="str">
        <f t="shared" si="75"/>
        <v>鑵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42409</v>
      </c>
      <c r="G4911" s="3" t="str">
        <f>IFERROR(VLOOKUP(F4911,New_Glyph!E:G,3,0),VLOOKUP(F4911,CID_MAP!A:D,4,0))</f>
        <v>uni9475-JP</v>
      </c>
    </row>
    <row r="4912" spans="1:7" ht="25.05" customHeight="1" x14ac:dyDescent="0.7">
      <c r="A4912" s="6" t="s">
        <v>70082</v>
      </c>
      <c r="B4912" s="3" t="s">
        <v>66331</v>
      </c>
      <c r="C4912" s="3" t="str">
        <f t="shared" si="75"/>
        <v>鑷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42414</v>
      </c>
      <c r="G4912" s="3" t="str">
        <f>IFERROR(VLOOKUP(F4912,New_Glyph!E:G,3,0),VLOOKUP(F4912,CID_MAP!A:D,4,0))</f>
        <v>uni9477-JP</v>
      </c>
    </row>
    <row r="4913" spans="1:7" ht="25.05" customHeight="1" x14ac:dyDescent="0.7">
      <c r="A4913" s="6" t="s">
        <v>70082</v>
      </c>
      <c r="B4913" s="3" t="s">
        <v>66328</v>
      </c>
      <c r="C4913" s="3" t="str">
        <f t="shared" si="75"/>
        <v>鑷</v>
      </c>
      <c r="D4913" s="3" t="s">
        <v>65957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62881</v>
      </c>
      <c r="G4913" s="3" t="str">
        <f>IFERROR(VLOOKUP(F4913,New_Glyph!E:G,3,0),VLOOKUP(F4913,CID_MAP!A:D,4,0))</f>
        <v>uni9477uE0101-JP</v>
      </c>
    </row>
    <row r="4914" spans="1:7" ht="25.05" customHeight="1" x14ac:dyDescent="0.7">
      <c r="A4914" s="6" t="s">
        <v>70083</v>
      </c>
      <c r="B4914" s="3" t="s">
        <v>66341</v>
      </c>
      <c r="C4914" s="3" t="str">
        <f t="shared" si="75"/>
        <v>钄</v>
      </c>
      <c r="D4914" s="3" t="s">
        <v>65957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42438</v>
      </c>
      <c r="G4914" s="3" t="str">
        <f>IFERROR(VLOOKUP(F4914,New_Glyph!E:G,3,0),VLOOKUP(F4914,CID_MAP!A:D,4,0))</f>
        <v>uni9484-JP</v>
      </c>
    </row>
    <row r="4915" spans="1:7" ht="25.05" customHeight="1" x14ac:dyDescent="0.7">
      <c r="A4915" s="6" t="s">
        <v>70084</v>
      </c>
      <c r="B4915" s="3" t="s">
        <v>66341</v>
      </c>
      <c r="C4915" s="3" t="str">
        <f t="shared" si="75"/>
        <v>開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42707</v>
      </c>
      <c r="G4915" s="3" t="str">
        <f>IFERROR(VLOOKUP(F4915,New_Glyph!E:G,3,0),VLOOKUP(F4915,CID_MAP!A:D,4,0))</f>
        <v>uni958B-JP</v>
      </c>
    </row>
    <row r="4916" spans="1:7" ht="25.05" customHeight="1" x14ac:dyDescent="0.7">
      <c r="A4916" s="6" t="s">
        <v>70085</v>
      </c>
      <c r="B4916" s="3" t="s">
        <v>66331</v>
      </c>
      <c r="C4916" s="3" t="str">
        <f t="shared" si="75"/>
        <v>閒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42718</v>
      </c>
      <c r="G4916" s="3" t="str">
        <f>IFERROR(VLOOKUP(F4916,New_Glyph!E:G,3,0),VLOOKUP(F4916,CID_MAP!A:D,4,0))</f>
        <v>uni9592-JP</v>
      </c>
    </row>
    <row r="4917" spans="1:7" ht="25.05" customHeight="1" x14ac:dyDescent="0.7">
      <c r="A4917" s="6" t="s">
        <v>70085</v>
      </c>
      <c r="B4917" s="3" t="s">
        <v>66328</v>
      </c>
      <c r="C4917" s="3" t="str">
        <f t="shared" si="75"/>
        <v>閒</v>
      </c>
      <c r="D4917" s="3" t="s">
        <v>65957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62882</v>
      </c>
      <c r="G4917" s="3" t="str">
        <f>IFERROR(VLOOKUP(F4917,New_Glyph!E:G,3,0),VLOOKUP(F4917,CID_MAP!A:D,4,0))</f>
        <v>uni9592uE0101-JP</v>
      </c>
    </row>
    <row r="4918" spans="1:7" ht="25.05" customHeight="1" x14ac:dyDescent="0.7">
      <c r="A4918" s="6" t="s">
        <v>70086</v>
      </c>
      <c r="B4918" s="3" t="s">
        <v>66331</v>
      </c>
      <c r="C4918" s="3" t="str">
        <f t="shared" si="75"/>
        <v>閔</v>
      </c>
      <c r="D4918" s="3" t="s">
        <v>65957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42721</v>
      </c>
      <c r="G4918" s="3" t="str">
        <f>IFERROR(VLOOKUP(F4918,New_Glyph!E:G,3,0),VLOOKUP(F4918,CID_MAP!A:D,4,0))</f>
        <v>uni9594-JP</v>
      </c>
    </row>
    <row r="4919" spans="1:7" ht="25.05" customHeight="1" x14ac:dyDescent="0.7">
      <c r="A4919" s="6" t="s">
        <v>70087</v>
      </c>
      <c r="B4919" s="3" t="s">
        <v>66341</v>
      </c>
      <c r="C4919" s="3" t="str">
        <f t="shared" si="75"/>
        <v>閡</v>
      </c>
      <c r="D4919" s="3" t="s">
        <v>65957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42741</v>
      </c>
      <c r="G4919" s="3" t="str">
        <f>IFERROR(VLOOKUP(F4919,New_Glyph!E:G,3,0),VLOOKUP(F4919,CID_MAP!A:D,4,0))</f>
        <v>uni95A1-JP</v>
      </c>
    </row>
    <row r="4920" spans="1:7" ht="25.05" customHeight="1" x14ac:dyDescent="0.7">
      <c r="A4920" s="6" t="s">
        <v>70088</v>
      </c>
      <c r="B4920" s="3" t="s">
        <v>66341</v>
      </c>
      <c r="C4920" s="3" t="str">
        <f t="shared" si="75"/>
        <v>関</v>
      </c>
      <c r="D4920" s="3" t="s">
        <v>66339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42743</v>
      </c>
      <c r="G4920" s="3" t="str">
        <f>IFERROR(VLOOKUP(F4920,New_Glyph!E:G,3,0),VLOOKUP(F4920,CID_MAP!A:D,4,0))</f>
        <v>uni95A2-JP</v>
      </c>
    </row>
    <row r="4921" spans="1:7" ht="25.05" customHeight="1" x14ac:dyDescent="0.7">
      <c r="A4921" s="6" t="s">
        <v>70089</v>
      </c>
      <c r="B4921" s="3" t="s">
        <v>66331</v>
      </c>
      <c r="C4921" s="3" t="str">
        <f t="shared" si="75"/>
        <v>閫</v>
      </c>
      <c r="D4921" s="3" t="s">
        <v>65957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42757</v>
      </c>
      <c r="G4921" s="3" t="str">
        <f>IFERROR(VLOOKUP(F4921,New_Glyph!E:G,3,0),VLOOKUP(F4921,CID_MAP!A:D,4,0))</f>
        <v>uni95AB-JP</v>
      </c>
    </row>
    <row r="4922" spans="1:7" ht="25.05" customHeight="1" x14ac:dyDescent="0.7">
      <c r="A4922" s="6" t="s">
        <v>70089</v>
      </c>
      <c r="B4922" s="3" t="s">
        <v>66328</v>
      </c>
      <c r="C4922" s="3" t="str">
        <f t="shared" si="75"/>
        <v>閫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62883</v>
      </c>
      <c r="G4922" s="3" t="str">
        <f>IFERROR(VLOOKUP(F4922,New_Glyph!E:G,3,0),VLOOKUP(F4922,CID_MAP!A:D,4,0))</f>
        <v>uni95ABuE0101-JP</v>
      </c>
    </row>
    <row r="4923" spans="1:7" ht="25.05" customHeight="1" x14ac:dyDescent="0.7">
      <c r="A4923" s="6" t="s">
        <v>70090</v>
      </c>
      <c r="B4923" s="3" t="s">
        <v>66341</v>
      </c>
      <c r="C4923" s="3" t="str">
        <f t="shared" si="75"/>
        <v>閭</v>
      </c>
      <c r="D4923" s="3" t="s">
        <v>65957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42761</v>
      </c>
      <c r="G4923" s="3" t="str">
        <f>IFERROR(VLOOKUP(F4923,New_Glyph!E:G,3,0),VLOOKUP(F4923,CID_MAP!A:D,4,0))</f>
        <v>uni95AD-JP</v>
      </c>
    </row>
    <row r="4924" spans="1:7" ht="25.05" customHeight="1" x14ac:dyDescent="0.7">
      <c r="A4924" s="6" t="s">
        <v>70091</v>
      </c>
      <c r="B4924" s="3" t="s">
        <v>66331</v>
      </c>
      <c r="C4924" s="3" t="str">
        <f t="shared" si="75"/>
        <v>閻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42786</v>
      </c>
      <c r="G4924" s="3" t="str">
        <f>IFERROR(VLOOKUP(F4924,New_Glyph!E:G,3,0),VLOOKUP(F4924,CID_MAP!A:D,4,0))</f>
        <v>uni95BB-JP</v>
      </c>
    </row>
    <row r="4925" spans="1:7" ht="25.05" customHeight="1" x14ac:dyDescent="0.7">
      <c r="A4925" s="6" t="s">
        <v>70091</v>
      </c>
      <c r="B4925" s="3" t="s">
        <v>66328</v>
      </c>
      <c r="C4925" s="3" t="str">
        <f t="shared" si="75"/>
        <v>閻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62884</v>
      </c>
      <c r="G4925" s="3" t="str">
        <f>IFERROR(VLOOKUP(F4925,New_Glyph!E:G,3,0),VLOOKUP(F4925,CID_MAP!A:D,4,0))</f>
        <v>uni95BBuE0101-JP</v>
      </c>
    </row>
    <row r="4926" spans="1:7" ht="25.05" customHeight="1" x14ac:dyDescent="0.7">
      <c r="A4926" s="6" t="s">
        <v>70092</v>
      </c>
      <c r="B4926" s="3" t="s">
        <v>66331</v>
      </c>
      <c r="C4926" s="3" t="str">
        <f t="shared" si="75"/>
        <v>閼</v>
      </c>
      <c r="D4926" s="3" t="s">
        <v>65957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42788</v>
      </c>
      <c r="G4926" s="3" t="str">
        <f>IFERROR(VLOOKUP(F4926,New_Glyph!E:G,3,0),VLOOKUP(F4926,CID_MAP!A:D,4,0))</f>
        <v>uni95BC-JP</v>
      </c>
    </row>
    <row r="4927" spans="1:7" ht="25.05" customHeight="1" x14ac:dyDescent="0.7">
      <c r="A4927" s="6" t="s">
        <v>70092</v>
      </c>
      <c r="B4927" s="3" t="s">
        <v>66328</v>
      </c>
      <c r="C4927" s="3" t="str">
        <f t="shared" si="75"/>
        <v>閼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62885</v>
      </c>
      <c r="G4927" s="3" t="str">
        <f>IFERROR(VLOOKUP(F4927,New_Glyph!E:G,3,0),VLOOKUP(F4927,CID_MAP!A:D,4,0))</f>
        <v>uni95BCuE0101-JP</v>
      </c>
    </row>
    <row r="4928" spans="1:7" ht="25.05" customHeight="1" x14ac:dyDescent="0.7">
      <c r="A4928" s="6" t="s">
        <v>70093</v>
      </c>
      <c r="B4928" s="3" t="s">
        <v>66341</v>
      </c>
      <c r="C4928" s="3" t="str">
        <f t="shared" si="75"/>
        <v>闇</v>
      </c>
      <c r="D4928" s="3" t="s">
        <v>65957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42807</v>
      </c>
      <c r="G4928" s="3" t="str">
        <f>IFERROR(VLOOKUP(F4928,New_Glyph!E:G,3,0),VLOOKUP(F4928,CID_MAP!A:D,4,0))</f>
        <v>uni95C7-JP</v>
      </c>
    </row>
    <row r="4929" spans="1:7" ht="25.05" customHeight="1" x14ac:dyDescent="0.7">
      <c r="A4929" s="6" t="s">
        <v>70094</v>
      </c>
      <c r="B4929" s="3" t="s">
        <v>66341</v>
      </c>
      <c r="C4929" s="3" t="str">
        <f t="shared" si="75"/>
        <v>闈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42809</v>
      </c>
      <c r="G4929" s="3" t="str">
        <f>IFERROR(VLOOKUP(F4929,New_Glyph!E:G,3,0),VLOOKUP(F4929,CID_MAP!A:D,4,0))</f>
        <v>uni95C8-JP</v>
      </c>
    </row>
    <row r="4930" spans="1:7" ht="25.05" customHeight="1" x14ac:dyDescent="0.7">
      <c r="A4930" s="6" t="s">
        <v>70095</v>
      </c>
      <c r="B4930" s="3" t="s">
        <v>66341</v>
      </c>
      <c r="C4930" s="3" t="str">
        <f t="shared" si="75"/>
        <v>闉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42812</v>
      </c>
      <c r="G4930" s="3" t="str">
        <f>IFERROR(VLOOKUP(F4930,New_Glyph!E:G,3,0),VLOOKUP(F4930,CID_MAP!A:D,4,0))</f>
        <v>uni95C9-JP</v>
      </c>
    </row>
    <row r="4931" spans="1:7" ht="25.05" customHeight="1" x14ac:dyDescent="0.7">
      <c r="A4931" s="6" t="s">
        <v>70096</v>
      </c>
      <c r="B4931" s="3" t="s">
        <v>66331</v>
      </c>
      <c r="C4931" s="3" t="str">
        <f t="shared" si="75"/>
        <v>闍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42818</v>
      </c>
      <c r="G4931" s="3" t="str">
        <f>IFERROR(VLOOKUP(F4931,New_Glyph!E:G,3,0),VLOOKUP(F4931,CID_MAP!A:D,4,0))</f>
        <v>uni95CD-JP</v>
      </c>
    </row>
    <row r="4932" spans="1:7" ht="25.05" customHeight="1" x14ac:dyDescent="0.7">
      <c r="A4932" s="6" t="s">
        <v>70096</v>
      </c>
      <c r="B4932" s="3" t="s">
        <v>66328</v>
      </c>
      <c r="C4932" s="3" t="str">
        <f t="shared" si="75"/>
        <v>闍</v>
      </c>
      <c r="D4932" s="3" t="s">
        <v>65957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62886</v>
      </c>
      <c r="G4932" s="3" t="str">
        <f>IFERROR(VLOOKUP(F4932,New_Glyph!E:G,3,0),VLOOKUP(F4932,CID_MAP!A:D,4,0))</f>
        <v>uni95CDuE0101-JP</v>
      </c>
    </row>
    <row r="4933" spans="1:7" ht="25.05" customHeight="1" x14ac:dyDescent="0.7">
      <c r="A4933" s="6" t="s">
        <v>70097</v>
      </c>
      <c r="B4933" s="3" t="s">
        <v>66341</v>
      </c>
      <c r="C4933" s="3" t="str">
        <f t="shared" si="75"/>
        <v>闐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42821</v>
      </c>
      <c r="G4933" s="3" t="str">
        <f>IFERROR(VLOOKUP(F4933,New_Glyph!E:G,3,0),VLOOKUP(F4933,CID_MAP!A:D,4,0))</f>
        <v>uni95D0-JP</v>
      </c>
    </row>
    <row r="4934" spans="1:7" ht="25.05" customHeight="1" x14ac:dyDescent="0.7">
      <c r="A4934" s="6" t="s">
        <v>70098</v>
      </c>
      <c r="B4934" s="3" t="s">
        <v>66341</v>
      </c>
      <c r="C4934" s="3" t="str">
        <f t="shared" si="75"/>
        <v>闒</v>
      </c>
      <c r="D4934" s="3" t="s">
        <v>65957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42827</v>
      </c>
      <c r="G4934" s="3" t="str">
        <f>IFERROR(VLOOKUP(F4934,New_Glyph!E:G,3,0),VLOOKUP(F4934,CID_MAP!A:D,4,0))</f>
        <v>uni95D2-JP</v>
      </c>
    </row>
    <row r="4935" spans="1:7" ht="25.05" customHeight="1" x14ac:dyDescent="0.7">
      <c r="A4935" s="6" t="s">
        <v>70099</v>
      </c>
      <c r="B4935" s="3" t="s">
        <v>66341</v>
      </c>
      <c r="C4935" s="3" t="str">
        <f t="shared" si="75"/>
        <v>闤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42858</v>
      </c>
      <c r="G4935" s="3" t="str">
        <f>IFERROR(VLOOKUP(F4935,New_Glyph!E:G,3,0),VLOOKUP(F4935,CID_MAP!A:D,4,0))</f>
        <v>uni95E4-JP</v>
      </c>
    </row>
    <row r="4936" spans="1:7" ht="25.05" customHeight="1" x14ac:dyDescent="0.7">
      <c r="A4936" s="6" t="s">
        <v>70100</v>
      </c>
      <c r="B4936" s="3" t="s">
        <v>66341</v>
      </c>
      <c r="C4936" s="3" t="str">
        <f t="shared" si="75"/>
        <v>闥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42860</v>
      </c>
      <c r="G4936" s="3" t="str">
        <f>IFERROR(VLOOKUP(F4936,New_Glyph!E:G,3,0),VLOOKUP(F4936,CID_MAP!A:D,4,0))</f>
        <v>uni95E5-JP</v>
      </c>
    </row>
    <row r="4937" spans="1:7" ht="25.05" customHeight="1" x14ac:dyDescent="0.7">
      <c r="A4937" s="6" t="s">
        <v>70101</v>
      </c>
      <c r="B4937" s="3" t="s">
        <v>66341</v>
      </c>
      <c r="C4937" s="3" t="str">
        <f t="shared" si="75"/>
        <v>门</v>
      </c>
      <c r="D4937" s="3" t="s">
        <v>66339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42865</v>
      </c>
      <c r="G4937" s="3" t="str">
        <f>IFERROR(VLOOKUP(F4937,New_Glyph!E:G,3,0),VLOOKUP(F4937,CID_MAP!A:D,4,0))</f>
        <v>uni95E8-JP</v>
      </c>
    </row>
    <row r="4938" spans="1:7" ht="25.05" customHeight="1" x14ac:dyDescent="0.7">
      <c r="A4938" s="6" t="s">
        <v>70102</v>
      </c>
      <c r="B4938" s="3" t="s">
        <v>66331</v>
      </c>
      <c r="C4938" s="3" t="str">
        <f t="shared" si="75"/>
        <v>降</v>
      </c>
      <c r="D4938" s="3" t="s">
        <v>65957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42980</v>
      </c>
      <c r="G4938" s="3" t="str">
        <f>IFERROR(VLOOKUP(F4938,New_Glyph!E:G,3,0),VLOOKUP(F4938,CID_MAP!A:D,4,0))</f>
        <v>uni964D-JP</v>
      </c>
    </row>
    <row r="4939" spans="1:7" ht="25.05" customHeight="1" x14ac:dyDescent="0.7">
      <c r="A4939" s="6" t="s">
        <v>70102</v>
      </c>
      <c r="B4939" s="3" t="s">
        <v>66329</v>
      </c>
      <c r="C4939" s="3" t="str">
        <f t="shared" si="75"/>
        <v>降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62888</v>
      </c>
      <c r="G4939" s="3" t="str">
        <f>IFERROR(VLOOKUP(F4939,New_Glyph!E:G,3,0),VLOOKUP(F4939,CID_MAP!A:D,4,0))</f>
        <v>uni964DuE0101-JP</v>
      </c>
    </row>
    <row r="4940" spans="1:7" ht="25.05" customHeight="1" x14ac:dyDescent="0.7">
      <c r="A4940" s="6" t="s">
        <v>70103</v>
      </c>
      <c r="B4940" s="3" t="s">
        <v>66341</v>
      </c>
      <c r="C4940" s="3" t="str">
        <f t="shared" si="75"/>
        <v>陔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42991</v>
      </c>
      <c r="G4940" s="3" t="str">
        <f>IFERROR(VLOOKUP(F4940,New_Glyph!E:G,3,0),VLOOKUP(F4940,CID_MAP!A:D,4,0))</f>
        <v>uni9654-JP</v>
      </c>
    </row>
    <row r="4941" spans="1:7" ht="25.05" customHeight="1" x14ac:dyDescent="0.7">
      <c r="A4941" s="6" t="s">
        <v>70104</v>
      </c>
      <c r="B4941" s="3" t="s">
        <v>66341</v>
      </c>
      <c r="C4941" s="3" t="str">
        <f t="shared" si="75"/>
        <v>陗</v>
      </c>
      <c r="D4941" s="3" t="s">
        <v>66339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42997</v>
      </c>
      <c r="G4941" s="3" t="str">
        <f>IFERROR(VLOOKUP(F4941,New_Glyph!E:G,3,0),VLOOKUP(F4941,CID_MAP!A:D,4,0))</f>
        <v>uni9657-JP</v>
      </c>
    </row>
    <row r="4942" spans="1:7" ht="25.05" customHeight="1" x14ac:dyDescent="0.7">
      <c r="A4942" s="6" t="s">
        <v>70105</v>
      </c>
      <c r="B4942" s="3" t="s">
        <v>66341</v>
      </c>
      <c r="C4942" s="3" t="str">
        <f t="shared" si="75"/>
        <v>陟</v>
      </c>
      <c r="D4942" s="3" t="s">
        <v>65957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43009</v>
      </c>
      <c r="G4942" s="3" t="str">
        <f>IFERROR(VLOOKUP(F4942,New_Glyph!E:G,3,0),VLOOKUP(F4942,CID_MAP!A:D,4,0))</f>
        <v>uni965F-JP</v>
      </c>
    </row>
    <row r="4943" spans="1:7" ht="25.05" customHeight="1" x14ac:dyDescent="0.7">
      <c r="A4943" s="6" t="s">
        <v>70106</v>
      </c>
      <c r="B4943" s="3" t="s">
        <v>66341</v>
      </c>
      <c r="C4943" s="3" t="str">
        <f t="shared" si="75"/>
        <v>陵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43044</v>
      </c>
      <c r="G4943" s="3" t="str">
        <f>IFERROR(VLOOKUP(F4943,New_Glyph!E:G,3,0),VLOOKUP(F4943,CID_MAP!A:D,4,0))</f>
        <v>uni9675-JP</v>
      </c>
    </row>
    <row r="4944" spans="1:7" ht="25.05" customHeight="1" x14ac:dyDescent="0.7">
      <c r="A4944" s="6" t="s">
        <v>70107</v>
      </c>
      <c r="B4944" s="3" t="s">
        <v>66341</v>
      </c>
      <c r="C4944" s="3" t="str">
        <f t="shared" si="75"/>
        <v>陶</v>
      </c>
      <c r="D4944" s="3" t="s">
        <v>66339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43048</v>
      </c>
      <c r="G4944" s="3" t="str">
        <f>IFERROR(VLOOKUP(F4944,New_Glyph!E:G,3,0),VLOOKUP(F4944,CID_MAP!A:D,4,0))</f>
        <v>uni9676-JP</v>
      </c>
    </row>
    <row r="4945" spans="1:7" ht="25.05" customHeight="1" x14ac:dyDescent="0.7">
      <c r="A4945" s="6" t="s">
        <v>70108</v>
      </c>
      <c r="B4945" s="3" t="s">
        <v>66341</v>
      </c>
      <c r="C4945" s="3" t="str">
        <f t="shared" si="75"/>
        <v>陷</v>
      </c>
      <c r="D4945" s="3" t="s">
        <v>66339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43050</v>
      </c>
      <c r="G4945" s="3" t="str">
        <f>IFERROR(VLOOKUP(F4945,New_Glyph!E:G,3,0),VLOOKUP(F4945,CID_MAP!A:D,4,0))</f>
        <v>uni9677-JP</v>
      </c>
    </row>
    <row r="4946" spans="1:7" ht="25.05" customHeight="1" x14ac:dyDescent="0.7">
      <c r="A4946" s="6" t="s">
        <v>70109</v>
      </c>
      <c r="B4946" s="3" t="s">
        <v>66341</v>
      </c>
      <c r="C4946" s="3" t="str">
        <f t="shared" si="75"/>
        <v>陻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43057</v>
      </c>
      <c r="G4946" s="3" t="str">
        <f>IFERROR(VLOOKUP(F4946,New_Glyph!E:G,3,0),VLOOKUP(F4946,CID_MAP!A:D,4,0))</f>
        <v>uni967B-JP</v>
      </c>
    </row>
    <row r="4947" spans="1:7" ht="25.05" customHeight="1" x14ac:dyDescent="0.7">
      <c r="A4947" s="6" t="s">
        <v>70110</v>
      </c>
      <c r="B4947" s="3" t="s">
        <v>66341</v>
      </c>
      <c r="C4947" s="3" t="str">
        <f t="shared" si="75"/>
        <v>陿</v>
      </c>
      <c r="D4947" s="3" t="s">
        <v>65957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43064</v>
      </c>
      <c r="G4947" s="3" t="str">
        <f>IFERROR(VLOOKUP(F4947,New_Glyph!E:G,3,0),VLOOKUP(F4947,CID_MAP!A:D,4,0))</f>
        <v>uni967F-JP</v>
      </c>
    </row>
    <row r="4948" spans="1:7" ht="25.05" customHeight="1" x14ac:dyDescent="0.7">
      <c r="A4948" s="6" t="s">
        <v>70111</v>
      </c>
      <c r="B4948" s="3" t="s">
        <v>66341</v>
      </c>
      <c r="C4948" s="3" t="str">
        <f t="shared" si="75"/>
        <v>隁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43066</v>
      </c>
      <c r="G4948" s="3" t="str">
        <f>IFERROR(VLOOKUP(F4948,New_Glyph!E:G,3,0),VLOOKUP(F4948,CID_MAP!A:D,4,0))</f>
        <v>uni9681-JP</v>
      </c>
    </row>
    <row r="4949" spans="1:7" ht="25.05" customHeight="1" x14ac:dyDescent="0.7">
      <c r="A4949" s="6" t="s">
        <v>70112</v>
      </c>
      <c r="B4949" s="3" t="s">
        <v>66341</v>
      </c>
      <c r="C4949" s="3" t="str">
        <f t="shared" si="75"/>
        <v>隂</v>
      </c>
      <c r="D4949" s="3" t="s">
        <v>65957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43069</v>
      </c>
      <c r="G4949" s="3" t="str">
        <f>IFERROR(VLOOKUP(F4949,New_Glyph!E:G,3,0),VLOOKUP(F4949,CID_MAP!A:D,4,0))</f>
        <v>uni9682-JP</v>
      </c>
    </row>
    <row r="4950" spans="1:7" ht="25.05" customHeight="1" x14ac:dyDescent="0.7">
      <c r="A4950" s="6" t="s">
        <v>70113</v>
      </c>
      <c r="B4950" s="3" t="s">
        <v>66341</v>
      </c>
      <c r="C4950" s="3" t="str">
        <f t="shared" si="75"/>
        <v>隃</v>
      </c>
      <c r="D4950" s="3" t="s">
        <v>66339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43071</v>
      </c>
      <c r="G4950" s="3" t="str">
        <f>IFERROR(VLOOKUP(F4950,New_Glyph!E:G,3,0),VLOOKUP(F4950,CID_MAP!A:D,4,0))</f>
        <v>uni9683-JP</v>
      </c>
    </row>
    <row r="4951" spans="1:7" ht="25.05" customHeight="1" x14ac:dyDescent="0.7">
      <c r="A4951" s="6" t="s">
        <v>70114</v>
      </c>
      <c r="B4951" s="3" t="s">
        <v>66328</v>
      </c>
      <c r="C4951" s="3" t="str">
        <f t="shared" si="75"/>
        <v>隆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43077</v>
      </c>
      <c r="G4951" s="3" t="str">
        <f>IFERROR(VLOOKUP(F4951,New_Glyph!E:G,3,0),VLOOKUP(F4951,CID_MAP!A:D,4,0))</f>
        <v>uni9686-JP</v>
      </c>
    </row>
    <row r="4952" spans="1:7" ht="25.05" customHeight="1" x14ac:dyDescent="0.7">
      <c r="A4952" s="6" t="s">
        <v>70114</v>
      </c>
      <c r="B4952" s="3" t="s">
        <v>66327</v>
      </c>
      <c r="C4952" s="3" t="str">
        <f t="shared" si="75"/>
        <v>隆</v>
      </c>
      <c r="D4952" s="3" t="s">
        <v>65957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62889</v>
      </c>
      <c r="G4952" s="3" t="str">
        <f>IFERROR(VLOOKUP(F4952,New_Glyph!E:G,3,0),VLOOKUP(F4952,CID_MAP!A:D,4,0))</f>
        <v>uni9686uE0102-JP</v>
      </c>
    </row>
    <row r="4953" spans="1:7" ht="25.05" customHeight="1" x14ac:dyDescent="0.7">
      <c r="A4953" s="6" t="s">
        <v>70114</v>
      </c>
      <c r="B4953" s="3" t="s">
        <v>66091</v>
      </c>
      <c r="C4953" s="3" t="str">
        <f t="shared" si="75"/>
        <v>隆</v>
      </c>
      <c r="D4953" s="3" t="s">
        <v>65957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43078</v>
      </c>
      <c r="G4953" s="3" t="str">
        <f>IFERROR(VLOOKUP(F4953,New_Glyph!E:G,3,0),VLOOKUP(F4953,CID_MAP!A:D,4,0))</f>
        <v>uniF9DC-JP</v>
      </c>
    </row>
    <row r="4954" spans="1:7" ht="25.05" customHeight="1" x14ac:dyDescent="0.7">
      <c r="A4954" s="6" t="s">
        <v>70115</v>
      </c>
      <c r="B4954" s="3" t="s">
        <v>66331</v>
      </c>
      <c r="C4954" s="3" t="str">
        <f t="shared" si="75"/>
        <v>隊</v>
      </c>
      <c r="D4954" s="3" t="s">
        <v>65957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43085</v>
      </c>
      <c r="G4954" s="3" t="str">
        <f>IFERROR(VLOOKUP(F4954,New_Glyph!E:G,3,0),VLOOKUP(F4954,CID_MAP!A:D,4,0))</f>
        <v>uni968A-JP</v>
      </c>
    </row>
    <row r="4955" spans="1:7" ht="25.05" customHeight="1" x14ac:dyDescent="0.7">
      <c r="A4955" s="6" t="s">
        <v>70115</v>
      </c>
      <c r="B4955" s="3" t="s">
        <v>66329</v>
      </c>
      <c r="C4955" s="3" t="str">
        <f t="shared" si="75"/>
        <v>隊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62890</v>
      </c>
      <c r="G4955" s="3" t="str">
        <f>IFERROR(VLOOKUP(F4955,New_Glyph!E:G,3,0),VLOOKUP(F4955,CID_MAP!A:D,4,0))</f>
        <v>uni968AuE0101-JP</v>
      </c>
    </row>
    <row r="4956" spans="1:7" ht="25.05" customHeight="1" x14ac:dyDescent="0.7">
      <c r="A4956" s="6" t="s">
        <v>70116</v>
      </c>
      <c r="B4956" s="3" t="s">
        <v>66331</v>
      </c>
      <c r="C4956" s="3" t="str">
        <f t="shared" si="75"/>
        <v>隔</v>
      </c>
      <c r="D4956" s="3" t="s">
        <v>65957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43102</v>
      </c>
      <c r="G4956" s="3" t="str">
        <f>IFERROR(VLOOKUP(F4956,New_Glyph!E:G,3,0),VLOOKUP(F4956,CID_MAP!A:D,4,0))</f>
        <v>uni9694-JP</v>
      </c>
    </row>
    <row r="4957" spans="1:7" ht="25.05" customHeight="1" x14ac:dyDescent="0.7">
      <c r="A4957" s="6" t="s">
        <v>70116</v>
      </c>
      <c r="B4957" s="3" t="s">
        <v>66328</v>
      </c>
      <c r="C4957" s="3" t="str">
        <f t="shared" si="75"/>
        <v>隔</v>
      </c>
      <c r="D4957" s="3" t="s">
        <v>65957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62891</v>
      </c>
      <c r="G4957" s="3" t="str">
        <f>IFERROR(VLOOKUP(F4957,New_Glyph!E:G,3,0),VLOOKUP(F4957,CID_MAP!A:D,4,0))</f>
        <v>uni9694uE0101-JP</v>
      </c>
    </row>
    <row r="4958" spans="1:7" ht="25.05" customHeight="1" x14ac:dyDescent="0.7">
      <c r="A4958" s="6" t="s">
        <v>70117</v>
      </c>
      <c r="B4958" s="3" t="s">
        <v>66328</v>
      </c>
      <c r="C4958" s="3" t="str">
        <f t="shared" si="75"/>
        <v>隘</v>
      </c>
      <c r="D4958" s="3" t="s">
        <v>65957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43109</v>
      </c>
      <c r="G4958" s="3" t="str">
        <f>IFERROR(VLOOKUP(F4958,New_Glyph!E:G,3,0),VLOOKUP(F4958,CID_MAP!A:D,4,0))</f>
        <v>uni9698-JP</v>
      </c>
    </row>
    <row r="4959" spans="1:7" ht="25.05" customHeight="1" x14ac:dyDescent="0.7">
      <c r="A4959" s="6" t="s">
        <v>70117</v>
      </c>
      <c r="B4959" s="3" t="s">
        <v>66329</v>
      </c>
      <c r="C4959" s="3" t="str">
        <f t="shared" si="75"/>
        <v>隘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62893</v>
      </c>
      <c r="G4959" s="3" t="str">
        <f>IFERROR(VLOOKUP(F4959,New_Glyph!E:G,3,0),VLOOKUP(F4959,CID_MAP!A:D,4,0))</f>
        <v>uni9698uE0102-JP</v>
      </c>
    </row>
    <row r="4960" spans="1:7" ht="25.05" customHeight="1" x14ac:dyDescent="0.7">
      <c r="A4960" s="6" t="s">
        <v>70117</v>
      </c>
      <c r="B4960" s="3" t="s">
        <v>66091</v>
      </c>
      <c r="C4960" s="3" t="str">
        <f t="shared" si="75"/>
        <v>隘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62892</v>
      </c>
      <c r="G4960" s="3" t="str">
        <f>IFERROR(VLOOKUP(F4960,New_Glyph!E:G,3,0),VLOOKUP(F4960,CID_MAP!A:D,4,0))</f>
        <v>uni9698uE0101-JP</v>
      </c>
    </row>
    <row r="4961" spans="1:7" ht="25.05" customHeight="1" x14ac:dyDescent="0.7">
      <c r="A4961" s="6" t="s">
        <v>70118</v>
      </c>
      <c r="B4961" s="3" t="s">
        <v>66331</v>
      </c>
      <c r="C4961" s="3" t="str">
        <f t="shared" si="75"/>
        <v>隙</v>
      </c>
      <c r="D4961" s="3" t="s">
        <v>65957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43111</v>
      </c>
      <c r="G4961" s="3" t="str">
        <f>IFERROR(VLOOKUP(F4961,New_Glyph!E:G,3,0),VLOOKUP(F4961,CID_MAP!A:D,4,0))</f>
        <v>uni9699-JP</v>
      </c>
    </row>
    <row r="4962" spans="1:7" ht="25.05" customHeight="1" x14ac:dyDescent="0.7">
      <c r="A4962" s="6" t="s">
        <v>70118</v>
      </c>
      <c r="B4962" s="3" t="s">
        <v>66328</v>
      </c>
      <c r="C4962" s="3" t="str">
        <f t="shared" si="75"/>
        <v>隙</v>
      </c>
      <c r="D4962" s="3" t="s">
        <v>65957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61964</v>
      </c>
      <c r="G4962" s="3" t="str">
        <f>IFERROR(VLOOKUP(F4962,New_Glyph!E:G,3,0),VLOOKUP(F4962,CID_MAP!A:D,4,0))</f>
        <v>uni9699-JP90-JP</v>
      </c>
    </row>
    <row r="4963" spans="1:7" ht="25.05" customHeight="1" x14ac:dyDescent="0.7">
      <c r="A4963" s="6" t="s">
        <v>70119</v>
      </c>
      <c r="B4963" s="3" t="s">
        <v>66341</v>
      </c>
      <c r="C4963" s="3" t="str">
        <f t="shared" si="75"/>
        <v>障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43117</v>
      </c>
      <c r="G4963" s="3" t="str">
        <f>IFERROR(VLOOKUP(F4963,New_Glyph!E:G,3,0),VLOOKUP(F4963,CID_MAP!A:D,4,0))</f>
        <v>uni969C-JP</v>
      </c>
    </row>
    <row r="4964" spans="1:7" ht="25.05" customHeight="1" x14ac:dyDescent="0.7">
      <c r="A4964" s="6" t="s">
        <v>70120</v>
      </c>
      <c r="B4964" s="3" t="s">
        <v>66341</v>
      </c>
      <c r="C4964" s="3" t="str">
        <f t="shared" si="75"/>
        <v>隠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43123</v>
      </c>
      <c r="G4964" s="3" t="str">
        <f>IFERROR(VLOOKUP(F4964,New_Glyph!E:G,3,0),VLOOKUP(F4964,CID_MAP!A:D,4,0))</f>
        <v>uni96A0-JP</v>
      </c>
    </row>
    <row r="4965" spans="1:7" ht="25.05" customHeight="1" x14ac:dyDescent="0.7">
      <c r="A4965" s="6" t="s">
        <v>70121</v>
      </c>
      <c r="B4965" s="3" t="s">
        <v>66328</v>
      </c>
      <c r="C4965" s="3" t="str">
        <f t="shared" si="75"/>
        <v>隣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43127</v>
      </c>
      <c r="G4965" s="3" t="str">
        <f>IFERROR(VLOOKUP(F4965,New_Glyph!E:G,3,0),VLOOKUP(F4965,CID_MAP!A:D,4,0))</f>
        <v>uni96A3-JP</v>
      </c>
    </row>
    <row r="4966" spans="1:7" ht="25.05" customHeight="1" x14ac:dyDescent="0.7">
      <c r="A4966" s="6" t="s">
        <v>70121</v>
      </c>
      <c r="B4966" s="3" t="s">
        <v>66329</v>
      </c>
      <c r="C4966" s="3" t="str">
        <f t="shared" si="75"/>
        <v>隣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62895</v>
      </c>
      <c r="G4966" s="3" t="str">
        <f>IFERROR(VLOOKUP(F4966,New_Glyph!E:G,3,0),VLOOKUP(F4966,CID_MAP!A:D,4,0))</f>
        <v>uni96A3uE0102-JP</v>
      </c>
    </row>
    <row r="4967" spans="1:7" ht="25.05" customHeight="1" x14ac:dyDescent="0.7">
      <c r="A4967" s="6" t="s">
        <v>70121</v>
      </c>
      <c r="B4967" s="3" t="s">
        <v>66327</v>
      </c>
      <c r="C4967" s="3" t="str">
        <f t="shared" si="75"/>
        <v>隣</v>
      </c>
      <c r="D4967" s="3" t="s">
        <v>65957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62894</v>
      </c>
      <c r="G4967" s="3" t="str">
        <f>IFERROR(VLOOKUP(F4967,New_Glyph!E:G,3,0),VLOOKUP(F4967,CID_MAP!A:D,4,0))</f>
        <v>uni96A3uE0101-JP</v>
      </c>
    </row>
    <row r="4968" spans="1:7" ht="25.05" customHeight="1" x14ac:dyDescent="0.7">
      <c r="A4968" s="6" t="s">
        <v>70122</v>
      </c>
      <c r="B4968" s="3" t="s">
        <v>66331</v>
      </c>
      <c r="C4968" s="3" t="str">
        <f t="shared" si="75"/>
        <v>隧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43134</v>
      </c>
      <c r="G4968" s="3" t="str">
        <f>IFERROR(VLOOKUP(F4968,New_Glyph!E:G,3,0),VLOOKUP(F4968,CID_MAP!A:D,4,0))</f>
        <v>uni96A7-JP</v>
      </c>
    </row>
    <row r="4969" spans="1:7" ht="25.05" customHeight="1" x14ac:dyDescent="0.7">
      <c r="A4969" s="6" t="s">
        <v>70122</v>
      </c>
      <c r="B4969" s="3" t="s">
        <v>66328</v>
      </c>
      <c r="C4969" s="3" t="str">
        <f t="shared" si="75"/>
        <v>隧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62896</v>
      </c>
      <c r="G4969" s="3" t="str">
        <f>IFERROR(VLOOKUP(F4969,New_Glyph!E:G,3,0),VLOOKUP(F4969,CID_MAP!A:D,4,0))</f>
        <v>uni96A7uE0101-JP</v>
      </c>
    </row>
    <row r="4970" spans="1:7" ht="25.05" customHeight="1" x14ac:dyDescent="0.7">
      <c r="A4970" s="6" t="s">
        <v>70123</v>
      </c>
      <c r="B4970" s="3" t="s">
        <v>66341</v>
      </c>
      <c r="C4970" s="3" t="str">
        <f t="shared" si="75"/>
        <v>隨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43137</v>
      </c>
      <c r="G4970" s="3" t="str">
        <f>IFERROR(VLOOKUP(F4970,New_Glyph!E:G,3,0),VLOOKUP(F4970,CID_MAP!A:D,4,0))</f>
        <v>uni96A8-JP</v>
      </c>
    </row>
    <row r="4971" spans="1:7" ht="25.05" customHeight="1" x14ac:dyDescent="0.7">
      <c r="A4971" s="6" t="s">
        <v>70124</v>
      </c>
      <c r="B4971" s="3" t="s">
        <v>66341</v>
      </c>
      <c r="C4971" s="3" t="str">
        <f t="shared" si="75"/>
        <v>險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43145</v>
      </c>
      <c r="G4971" s="3" t="str">
        <f>IFERROR(VLOOKUP(F4971,New_Glyph!E:G,3,0),VLOOKUP(F4971,CID_MAP!A:D,4,0))</f>
        <v>uni96AA-JP</v>
      </c>
    </row>
    <row r="4972" spans="1:7" ht="25.05" customHeight="1" x14ac:dyDescent="0.7">
      <c r="A4972" s="6" t="s">
        <v>70125</v>
      </c>
      <c r="B4972" s="3" t="s">
        <v>66341</v>
      </c>
      <c r="C4972" s="3" t="str">
        <f t="shared" si="75"/>
        <v>隱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43156</v>
      </c>
      <c r="G4972" s="3" t="str">
        <f>IFERROR(VLOOKUP(F4972,New_Glyph!E:G,3,0),VLOOKUP(F4972,CID_MAP!A:D,4,0))</f>
        <v>uni96B1-JP</v>
      </c>
    </row>
    <row r="4973" spans="1:7" ht="25.05" customHeight="1" x14ac:dyDescent="0.7">
      <c r="A4973" s="6" t="s">
        <v>70126</v>
      </c>
      <c r="B4973" s="3" t="s">
        <v>66341</v>
      </c>
      <c r="C4973" s="3" t="str">
        <f t="shared" ref="C4973:C5036" si="76">_xlfn.UNICHAR(HEX2DEC(A4973))</f>
        <v>隴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43164</v>
      </c>
      <c r="G4973" s="3" t="str">
        <f>IFERROR(VLOOKUP(F4973,New_Glyph!E:G,3,0),VLOOKUP(F4973,CID_MAP!A:D,4,0))</f>
        <v>uni96B4-JP</v>
      </c>
    </row>
    <row r="4974" spans="1:7" ht="25.05" customHeight="1" x14ac:dyDescent="0.7">
      <c r="A4974" s="6" t="s">
        <v>70127</v>
      </c>
      <c r="B4974" s="3" t="s">
        <v>66341</v>
      </c>
      <c r="C4974" s="3" t="str">
        <f t="shared" si="76"/>
        <v>隶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43168</v>
      </c>
      <c r="G4974" s="3" t="str">
        <f>IFERROR(VLOOKUP(F4974,New_Glyph!E:G,3,0),VLOOKUP(F4974,CID_MAP!A:D,4,0))</f>
        <v>uni96B6-JP</v>
      </c>
    </row>
    <row r="4975" spans="1:7" ht="25.05" customHeight="1" x14ac:dyDescent="0.7">
      <c r="A4975" s="6" t="s">
        <v>70128</v>
      </c>
      <c r="B4975" s="3" t="s">
        <v>66341</v>
      </c>
      <c r="C4975" s="3" t="str">
        <f t="shared" si="76"/>
        <v>隹</v>
      </c>
      <c r="D4975" s="3" t="s">
        <v>65957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43175</v>
      </c>
      <c r="G4975" s="3" t="str">
        <f>IFERROR(VLOOKUP(F4975,New_Glyph!E:G,3,0),VLOOKUP(F4975,CID_MAP!A:D,4,0))</f>
        <v>uni96B9-JP</v>
      </c>
    </row>
    <row r="4976" spans="1:7" ht="25.05" customHeight="1" x14ac:dyDescent="0.7">
      <c r="A4976" s="6" t="s">
        <v>70129</v>
      </c>
      <c r="B4976" s="3" t="s">
        <v>66331</v>
      </c>
      <c r="C4976" s="3" t="str">
        <f t="shared" si="76"/>
        <v>隻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43179</v>
      </c>
      <c r="G4976" s="3" t="str">
        <f>IFERROR(VLOOKUP(F4976,New_Glyph!E:G,3,0),VLOOKUP(F4976,CID_MAP!A:D,4,0))</f>
        <v>uni96BB-JP</v>
      </c>
    </row>
    <row r="4977" spans="1:7" ht="25.05" customHeight="1" x14ac:dyDescent="0.7">
      <c r="A4977" s="6" t="s">
        <v>70129</v>
      </c>
      <c r="B4977" s="3" t="s">
        <v>66328</v>
      </c>
      <c r="C4977" s="3" t="str">
        <f t="shared" si="76"/>
        <v>隻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62898</v>
      </c>
      <c r="G4977" s="3" t="str">
        <f>IFERROR(VLOOKUP(F4977,New_Glyph!E:G,3,0),VLOOKUP(F4977,CID_MAP!A:D,4,0))</f>
        <v>uni96BBuE0101-JP</v>
      </c>
    </row>
    <row r="4978" spans="1:7" ht="25.05" customHeight="1" x14ac:dyDescent="0.7">
      <c r="A4978" s="6" t="s">
        <v>70130</v>
      </c>
      <c r="B4978" s="3" t="s">
        <v>66328</v>
      </c>
      <c r="C4978" s="3" t="str">
        <f t="shared" si="76"/>
        <v>雅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43197</v>
      </c>
      <c r="G4978" s="3" t="str">
        <f>IFERROR(VLOOKUP(F4978,New_Glyph!E:G,3,0),VLOOKUP(F4978,CID_MAP!A:D,4,0))</f>
        <v>uni96C5-JP</v>
      </c>
    </row>
    <row r="4979" spans="1:7" ht="25.05" customHeight="1" x14ac:dyDescent="0.7">
      <c r="A4979" s="6" t="s">
        <v>70130</v>
      </c>
      <c r="B4979" s="3" t="s">
        <v>66329</v>
      </c>
      <c r="C4979" s="3" t="str">
        <f t="shared" si="76"/>
        <v>雅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62900</v>
      </c>
      <c r="G4979" s="3" t="str">
        <f>IFERROR(VLOOKUP(F4979,New_Glyph!E:G,3,0),VLOOKUP(F4979,CID_MAP!A:D,4,0))</f>
        <v>uni96C5uE0102-JP</v>
      </c>
    </row>
    <row r="4980" spans="1:7" ht="25.05" customHeight="1" x14ac:dyDescent="0.7">
      <c r="A4980" s="6" t="s">
        <v>70131</v>
      </c>
      <c r="B4980" s="3" t="s">
        <v>66331</v>
      </c>
      <c r="C4980" s="3" t="str">
        <f t="shared" si="76"/>
        <v>雇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43203</v>
      </c>
      <c r="G4980" s="3" t="str">
        <f>IFERROR(VLOOKUP(F4980,New_Glyph!E:G,3,0),VLOOKUP(F4980,CID_MAP!A:D,4,0))</f>
        <v>uni96C7-JP</v>
      </c>
    </row>
    <row r="4981" spans="1:7" ht="25.05" customHeight="1" x14ac:dyDescent="0.7">
      <c r="A4981" s="6" t="s">
        <v>70131</v>
      </c>
      <c r="B4981" s="3" t="s">
        <v>66328</v>
      </c>
      <c r="C4981" s="3" t="str">
        <f t="shared" si="76"/>
        <v>雇</v>
      </c>
      <c r="D4981" s="3" t="s">
        <v>65957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62901</v>
      </c>
      <c r="G4981" s="3" t="str">
        <f>IFERROR(VLOOKUP(F4981,New_Glyph!E:G,3,0),VLOOKUP(F4981,CID_MAP!A:D,4,0))</f>
        <v>uni96C7uE0101-JP</v>
      </c>
    </row>
    <row r="4982" spans="1:7" ht="25.05" customHeight="1" x14ac:dyDescent="0.7">
      <c r="A4982" s="6" t="s">
        <v>70132</v>
      </c>
      <c r="B4982" s="3" t="s">
        <v>66341</v>
      </c>
      <c r="C4982" s="3" t="str">
        <f t="shared" si="76"/>
        <v>雌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43213</v>
      </c>
      <c r="G4982" s="3" t="str">
        <f>IFERROR(VLOOKUP(F4982,New_Glyph!E:G,3,0),VLOOKUP(F4982,CID_MAP!A:D,4,0))</f>
        <v>uni96CC-JP</v>
      </c>
    </row>
    <row r="4983" spans="1:7" ht="25.05" customHeight="1" x14ac:dyDescent="0.7">
      <c r="A4983" s="6" t="s">
        <v>70132</v>
      </c>
      <c r="B4983" s="3" t="s">
        <v>66331</v>
      </c>
      <c r="C4983" s="3" t="str">
        <f t="shared" si="76"/>
        <v>雌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43213</v>
      </c>
      <c r="G4983" s="3" t="str">
        <f>IFERROR(VLOOKUP(F4983,New_Glyph!E:G,3,0),VLOOKUP(F4983,CID_MAP!A:D,4,0))</f>
        <v>uni96CC-JP</v>
      </c>
    </row>
    <row r="4984" spans="1:7" ht="25.05" customHeight="1" x14ac:dyDescent="0.7">
      <c r="A4984" s="6" t="s">
        <v>70133</v>
      </c>
      <c r="B4984" s="3" t="s">
        <v>66341</v>
      </c>
      <c r="C4984" s="3" t="str">
        <f t="shared" si="76"/>
        <v>雍</v>
      </c>
      <c r="D4984" s="3" t="s">
        <v>66339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43216</v>
      </c>
      <c r="G4984" s="3" t="str">
        <f>IFERROR(VLOOKUP(F4984,New_Glyph!E:G,3,0),VLOOKUP(F4984,CID_MAP!A:D,4,0))</f>
        <v>uni96CD-JP</v>
      </c>
    </row>
    <row r="4985" spans="1:7" ht="25.05" customHeight="1" x14ac:dyDescent="0.7">
      <c r="A4985" s="6" t="s">
        <v>70134</v>
      </c>
      <c r="B4985" s="3" t="s">
        <v>66341</v>
      </c>
      <c r="C4985" s="3" t="str">
        <f t="shared" si="76"/>
        <v>雕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43228</v>
      </c>
      <c r="G4985" s="3" t="str">
        <f>IFERROR(VLOOKUP(F4985,New_Glyph!E:G,3,0),VLOOKUP(F4985,CID_MAP!A:D,4,0))</f>
        <v>uni96D5-JP</v>
      </c>
    </row>
    <row r="4986" spans="1:7" ht="25.05" customHeight="1" x14ac:dyDescent="0.7">
      <c r="A4986" s="6" t="s">
        <v>70135</v>
      </c>
      <c r="B4986" s="3" t="s">
        <v>66341</v>
      </c>
      <c r="C4986" s="3" t="str">
        <f t="shared" si="76"/>
        <v>雘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43237</v>
      </c>
      <c r="G4986" s="3" t="str">
        <f>IFERROR(VLOOKUP(F4986,New_Glyph!E:G,3,0),VLOOKUP(F4986,CID_MAP!A:D,4,0))</f>
        <v>uni96D8-JP</v>
      </c>
    </row>
    <row r="4987" spans="1:7" ht="25.05" customHeight="1" x14ac:dyDescent="0.7">
      <c r="A4987" s="6" t="s">
        <v>70136</v>
      </c>
      <c r="B4987" s="3" t="s">
        <v>66331</v>
      </c>
      <c r="C4987" s="3" t="str">
        <f t="shared" si="76"/>
        <v>雙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43241</v>
      </c>
      <c r="G4987" s="3" t="str">
        <f>IFERROR(VLOOKUP(F4987,New_Glyph!E:G,3,0),VLOOKUP(F4987,CID_MAP!A:D,4,0))</f>
        <v>uni96D9-JP</v>
      </c>
    </row>
    <row r="4988" spans="1:7" ht="25.05" customHeight="1" x14ac:dyDescent="0.7">
      <c r="A4988" s="6" t="s">
        <v>70136</v>
      </c>
      <c r="B4988" s="3" t="s">
        <v>66328</v>
      </c>
      <c r="C4988" s="3" t="str">
        <f t="shared" si="76"/>
        <v>雙</v>
      </c>
      <c r="D4988" s="3" t="s">
        <v>65957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62902</v>
      </c>
      <c r="G4988" s="3" t="str">
        <f>IFERROR(VLOOKUP(F4988,New_Glyph!E:G,3,0),VLOOKUP(F4988,CID_MAP!A:D,4,0))</f>
        <v>uni96D9uE0101-JP</v>
      </c>
    </row>
    <row r="4989" spans="1:7" ht="25.05" customHeight="1" x14ac:dyDescent="0.7">
      <c r="A4989" s="6" t="s">
        <v>70137</v>
      </c>
      <c r="B4989" s="3" t="s">
        <v>66331</v>
      </c>
      <c r="C4989" s="3" t="str">
        <f t="shared" si="76"/>
        <v>雚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62903</v>
      </c>
      <c r="G4989" s="3" t="str">
        <f>IFERROR(VLOOKUP(F4989,New_Glyph!E:G,3,0),VLOOKUP(F4989,CID_MAP!A:D,4,0))</f>
        <v>uni96DAuE0101-JP</v>
      </c>
    </row>
    <row r="4990" spans="1:7" ht="25.05" customHeight="1" x14ac:dyDescent="0.7">
      <c r="A4990" s="6" t="s">
        <v>70137</v>
      </c>
      <c r="B4990" s="3" t="s">
        <v>66329</v>
      </c>
      <c r="C4990" s="3" t="str">
        <f t="shared" si="76"/>
        <v>雚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43243</v>
      </c>
      <c r="G4990" s="3" t="str">
        <f>IFERROR(VLOOKUP(F4990,New_Glyph!E:G,3,0),VLOOKUP(F4990,CID_MAP!A:D,4,0))</f>
        <v>uni96DA-JP</v>
      </c>
    </row>
    <row r="4991" spans="1:7" ht="25.05" customHeight="1" x14ac:dyDescent="0.7">
      <c r="A4991" s="6" t="s">
        <v>70138</v>
      </c>
      <c r="B4991" s="3" t="s">
        <v>66341</v>
      </c>
      <c r="C4991" s="3" t="str">
        <f t="shared" si="76"/>
        <v>離</v>
      </c>
      <c r="D4991" s="3" t="s">
        <v>65957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43262</v>
      </c>
      <c r="G4991" s="3" t="str">
        <f>IFERROR(VLOOKUP(F4991,New_Glyph!E:G,3,0),VLOOKUP(F4991,CID_MAP!A:D,4,0))</f>
        <v>uni96E2-JP</v>
      </c>
    </row>
    <row r="4992" spans="1:7" ht="25.05" customHeight="1" x14ac:dyDescent="0.7">
      <c r="A4992" s="6" t="s">
        <v>70139</v>
      </c>
      <c r="B4992" s="3" t="s">
        <v>66331</v>
      </c>
      <c r="C4992" s="3" t="str">
        <f t="shared" si="76"/>
        <v>難</v>
      </c>
      <c r="D4992" s="3" t="s">
        <v>65957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43265</v>
      </c>
      <c r="G4992" s="3" t="str">
        <f>IFERROR(VLOOKUP(F4992,New_Glyph!E:G,3,0),VLOOKUP(F4992,CID_MAP!A:D,4,0))</f>
        <v>uni96E3-JP</v>
      </c>
    </row>
    <row r="4993" spans="1:7" ht="25.05" customHeight="1" x14ac:dyDescent="0.7">
      <c r="A4993" s="6" t="s">
        <v>70139</v>
      </c>
      <c r="B4993" s="3" t="s">
        <v>66329</v>
      </c>
      <c r="C4993" s="3" t="str">
        <f t="shared" si="76"/>
        <v>難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58895</v>
      </c>
      <c r="G4993" s="3" t="str">
        <f>IFERROR(VLOOKUP(F4993,New_Glyph!E:G,3,0),VLOOKUP(F4993,CID_MAP!A:D,4,0))</f>
        <v>uniFA68-JP</v>
      </c>
    </row>
    <row r="4994" spans="1:7" ht="25.05" customHeight="1" x14ac:dyDescent="0.7">
      <c r="A4994" s="6" t="s">
        <v>70140</v>
      </c>
      <c r="B4994" s="3" t="s">
        <v>66331</v>
      </c>
      <c r="C4994" s="3" t="str">
        <f t="shared" si="76"/>
        <v>雨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43271</v>
      </c>
      <c r="G4994" s="3" t="str">
        <f>IFERROR(VLOOKUP(F4994,New_Glyph!E:G,3,0),VLOOKUP(F4994,CID_MAP!A:D,4,0))</f>
        <v>uni96E8-JP</v>
      </c>
    </row>
    <row r="4995" spans="1:7" ht="25.05" customHeight="1" x14ac:dyDescent="0.7">
      <c r="A4995" s="6" t="s">
        <v>70141</v>
      </c>
      <c r="B4995" s="3" t="s">
        <v>66341</v>
      </c>
      <c r="C4995" s="3" t="str">
        <f t="shared" si="76"/>
        <v>雩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43273</v>
      </c>
      <c r="G4995" s="3" t="str">
        <f>IFERROR(VLOOKUP(F4995,New_Glyph!E:G,3,0),VLOOKUP(F4995,CID_MAP!A:D,4,0))</f>
        <v>uni96E9-JP</v>
      </c>
    </row>
    <row r="4996" spans="1:7" ht="25.05" customHeight="1" x14ac:dyDescent="0.7">
      <c r="A4996" s="6" t="s">
        <v>70142</v>
      </c>
      <c r="B4996" s="3" t="s">
        <v>66331</v>
      </c>
      <c r="C4996" s="3" t="str">
        <f t="shared" si="76"/>
        <v>雪</v>
      </c>
      <c r="D4996" s="3" t="s">
        <v>65957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43276</v>
      </c>
      <c r="G4996" s="3" t="str">
        <f>IFERROR(VLOOKUP(F4996,New_Glyph!E:G,3,0),VLOOKUP(F4996,CID_MAP!A:D,4,0))</f>
        <v>uni96EA-JP</v>
      </c>
    </row>
    <row r="4997" spans="1:7" ht="25.05" customHeight="1" x14ac:dyDescent="0.7">
      <c r="A4997" s="6" t="s">
        <v>70142</v>
      </c>
      <c r="B4997" s="3" t="s">
        <v>66328</v>
      </c>
      <c r="C4997" s="3" t="str">
        <f t="shared" si="76"/>
        <v>雪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62904</v>
      </c>
      <c r="G4997" s="3" t="str">
        <f>IFERROR(VLOOKUP(F4997,New_Glyph!E:G,3,0),VLOOKUP(F4997,CID_MAP!A:D,4,0))</f>
        <v>uni96EAuE0101-JP</v>
      </c>
    </row>
    <row r="4998" spans="1:7" ht="25.05" customHeight="1" x14ac:dyDescent="0.7">
      <c r="A4998" s="6" t="s">
        <v>70143</v>
      </c>
      <c r="B4998" s="3" t="s">
        <v>66341</v>
      </c>
      <c r="C4998" s="3" t="str">
        <f t="shared" si="76"/>
        <v>雯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43284</v>
      </c>
      <c r="G4998" s="3" t="str">
        <f>IFERROR(VLOOKUP(F4998,New_Glyph!E:G,3,0),VLOOKUP(F4998,CID_MAP!A:D,4,0))</f>
        <v>uni96EF-JP</v>
      </c>
    </row>
    <row r="4999" spans="1:7" ht="25.05" customHeight="1" x14ac:dyDescent="0.7">
      <c r="A4999" s="6" t="s">
        <v>70143</v>
      </c>
      <c r="B4999" s="3" t="s">
        <v>66331</v>
      </c>
      <c r="C4999" s="3" t="str">
        <f t="shared" si="76"/>
        <v>雯</v>
      </c>
      <c r="D4999" s="3" t="s">
        <v>65957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43284</v>
      </c>
      <c r="G4999" s="3" t="str">
        <f>IFERROR(VLOOKUP(F4999,New_Glyph!E:G,3,0),VLOOKUP(F4999,CID_MAP!A:D,4,0))</f>
        <v>uni96EF-JP</v>
      </c>
    </row>
    <row r="5000" spans="1:7" ht="25.05" customHeight="1" x14ac:dyDescent="0.7">
      <c r="A5000" s="6" t="s">
        <v>70144</v>
      </c>
      <c r="B5000" s="3" t="s">
        <v>66331</v>
      </c>
      <c r="C5000" s="3" t="str">
        <f t="shared" si="76"/>
        <v>雰</v>
      </c>
      <c r="D5000" s="3" t="s">
        <v>65957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43287</v>
      </c>
      <c r="G5000" s="3" t="str">
        <f>IFERROR(VLOOKUP(F5000,New_Glyph!E:G,3,0),VLOOKUP(F5000,CID_MAP!A:D,4,0))</f>
        <v>uni96F0-JP</v>
      </c>
    </row>
    <row r="5001" spans="1:7" ht="25.05" customHeight="1" x14ac:dyDescent="0.7">
      <c r="A5001" s="6" t="s">
        <v>70144</v>
      </c>
      <c r="B5001" s="3" t="s">
        <v>66328</v>
      </c>
      <c r="C5001" s="3" t="str">
        <f t="shared" si="76"/>
        <v>雰</v>
      </c>
      <c r="D5001" s="3" t="s">
        <v>65957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62905</v>
      </c>
      <c r="G5001" s="3" t="str">
        <f>IFERROR(VLOOKUP(F5001,New_Glyph!E:G,3,0),VLOOKUP(F5001,CID_MAP!A:D,4,0))</f>
        <v>uni96F0uE0101-JP</v>
      </c>
    </row>
    <row r="5002" spans="1:7" ht="25.05" customHeight="1" x14ac:dyDescent="0.7">
      <c r="A5002" s="6" t="s">
        <v>70145</v>
      </c>
      <c r="B5002" s="3" t="s">
        <v>66341</v>
      </c>
      <c r="C5002" s="3" t="str">
        <f t="shared" si="76"/>
        <v>雷</v>
      </c>
      <c r="D5002" s="3" t="s">
        <v>66339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43305</v>
      </c>
      <c r="G5002" s="3" t="str">
        <f>IFERROR(VLOOKUP(F5002,New_Glyph!E:G,3,0),VLOOKUP(F5002,CID_MAP!A:D,4,0))</f>
        <v>uni96F7-JP</v>
      </c>
    </row>
    <row r="5003" spans="1:7" ht="25.05" customHeight="1" x14ac:dyDescent="0.7">
      <c r="A5003" s="6" t="s">
        <v>70146</v>
      </c>
      <c r="B5003" s="3" t="s">
        <v>66341</v>
      </c>
      <c r="C5003" s="3" t="str">
        <f t="shared" si="76"/>
        <v>雹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43311</v>
      </c>
      <c r="G5003" s="3" t="str">
        <f>IFERROR(VLOOKUP(F5003,New_Glyph!E:G,3,0),VLOOKUP(F5003,CID_MAP!A:D,4,0))</f>
        <v>uni96F9-CN</v>
      </c>
    </row>
    <row r="5004" spans="1:7" ht="25.05" customHeight="1" x14ac:dyDescent="0.7">
      <c r="A5004" s="6" t="s">
        <v>70147</v>
      </c>
      <c r="B5004" s="3" t="s">
        <v>66341</v>
      </c>
      <c r="C5004" s="3" t="str">
        <f t="shared" si="76"/>
        <v>霄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43336</v>
      </c>
      <c r="G5004" s="3" t="str">
        <f>IFERROR(VLOOKUP(F5004,New_Glyph!E:G,3,0),VLOOKUP(F5004,CID_MAP!A:D,4,0))</f>
        <v>uni9704-JP</v>
      </c>
    </row>
    <row r="5005" spans="1:7" ht="25.05" customHeight="1" x14ac:dyDescent="0.7">
      <c r="A5005" s="6" t="s">
        <v>70148</v>
      </c>
      <c r="B5005" s="3" t="s">
        <v>66331</v>
      </c>
      <c r="C5005" s="3" t="str">
        <f t="shared" si="76"/>
        <v>霆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43343</v>
      </c>
      <c r="G5005" s="3" t="str">
        <f>IFERROR(VLOOKUP(F5005,New_Glyph!E:G,3,0),VLOOKUP(F5005,CID_MAP!A:D,4,0))</f>
        <v>uni9706-JP</v>
      </c>
    </row>
    <row r="5006" spans="1:7" ht="25.05" customHeight="1" x14ac:dyDescent="0.7">
      <c r="A5006" s="6" t="s">
        <v>70149</v>
      </c>
      <c r="B5006" s="3" t="s">
        <v>66341</v>
      </c>
      <c r="C5006" s="3" t="str">
        <f t="shared" si="76"/>
        <v>震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43346</v>
      </c>
      <c r="G5006" s="3" t="str">
        <f>IFERROR(VLOOKUP(F5006,New_Glyph!E:G,3,0),VLOOKUP(F5006,CID_MAP!A:D,4,0))</f>
        <v>uni9707-JP</v>
      </c>
    </row>
    <row r="5007" spans="1:7" ht="25.05" customHeight="1" x14ac:dyDescent="0.7">
      <c r="A5007" s="6" t="s">
        <v>70150</v>
      </c>
      <c r="B5007" s="3" t="s">
        <v>66341</v>
      </c>
      <c r="C5007" s="3" t="str">
        <f t="shared" si="76"/>
        <v>霓</v>
      </c>
      <c r="D5007" s="3" t="s">
        <v>65957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43376</v>
      </c>
      <c r="G5007" s="3" t="str">
        <f>IFERROR(VLOOKUP(F5007,New_Glyph!E:G,3,0),VLOOKUP(F5007,CID_MAP!A:D,4,0))</f>
        <v>uni9713-JP</v>
      </c>
    </row>
    <row r="5008" spans="1:7" ht="25.05" customHeight="1" x14ac:dyDescent="0.7">
      <c r="A5008" s="6" t="s">
        <v>70151</v>
      </c>
      <c r="B5008" s="3" t="s">
        <v>66341</v>
      </c>
      <c r="C5008" s="3" t="str">
        <f t="shared" si="76"/>
        <v>霙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43388</v>
      </c>
      <c r="G5008" s="3" t="str">
        <f>IFERROR(VLOOKUP(F5008,New_Glyph!E:G,3,0),VLOOKUP(F5008,CID_MAP!A:D,4,0))</f>
        <v>uni9719-JP</v>
      </c>
    </row>
    <row r="5009" spans="1:7" ht="25.05" customHeight="1" x14ac:dyDescent="0.7">
      <c r="A5009" s="6" t="s">
        <v>70152</v>
      </c>
      <c r="B5009" s="3" t="s">
        <v>66331</v>
      </c>
      <c r="C5009" s="3" t="str">
        <f t="shared" si="76"/>
        <v>霡</v>
      </c>
      <c r="D5009" s="3" t="s">
        <v>65957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62906</v>
      </c>
      <c r="G5009" s="3" t="str">
        <f>IFERROR(VLOOKUP(F5009,New_Glyph!E:G,3,0),VLOOKUP(F5009,CID_MAP!A:D,4,0))</f>
        <v>uni9721uE0101-JP</v>
      </c>
    </row>
    <row r="5010" spans="1:7" ht="25.05" customHeight="1" x14ac:dyDescent="0.7">
      <c r="A5010" s="6" t="s">
        <v>70152</v>
      </c>
      <c r="B5010" s="3" t="s">
        <v>66328</v>
      </c>
      <c r="C5010" s="3" t="str">
        <f t="shared" si="76"/>
        <v>霡</v>
      </c>
      <c r="D5010" s="3" t="s">
        <v>65957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43409</v>
      </c>
      <c r="G5010" s="3" t="str">
        <f>IFERROR(VLOOKUP(F5010,New_Glyph!E:G,3,0),VLOOKUP(F5010,CID_MAP!A:D,4,0))</f>
        <v>uni9721-JP</v>
      </c>
    </row>
    <row r="5011" spans="1:7" ht="25.05" customHeight="1" x14ac:dyDescent="0.7">
      <c r="A5011" s="6" t="s">
        <v>70153</v>
      </c>
      <c r="B5011" s="3" t="s">
        <v>66331</v>
      </c>
      <c r="C5011" s="3" t="str">
        <f t="shared" si="76"/>
        <v>霤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43418</v>
      </c>
      <c r="G5011" s="3" t="str">
        <f>IFERROR(VLOOKUP(F5011,New_Glyph!E:G,3,0),VLOOKUP(F5011,CID_MAP!A:D,4,0))</f>
        <v>uni9724-JP</v>
      </c>
    </row>
    <row r="5012" spans="1:7" ht="25.05" customHeight="1" x14ac:dyDescent="0.7">
      <c r="A5012" s="6" t="s">
        <v>70153</v>
      </c>
      <c r="B5012" s="3" t="s">
        <v>66328</v>
      </c>
      <c r="C5012" s="3" t="str">
        <f t="shared" si="76"/>
        <v>霤</v>
      </c>
      <c r="D5012" s="3" t="s">
        <v>65957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62907</v>
      </c>
      <c r="G5012" s="3" t="str">
        <f>IFERROR(VLOOKUP(F5012,New_Glyph!E:G,3,0),VLOOKUP(F5012,CID_MAP!A:D,4,0))</f>
        <v>uni9724uE0101-JP</v>
      </c>
    </row>
    <row r="5013" spans="1:7" ht="25.05" customHeight="1" x14ac:dyDescent="0.7">
      <c r="A5013" s="6" t="s">
        <v>70154</v>
      </c>
      <c r="B5013" s="3" t="s">
        <v>66341</v>
      </c>
      <c r="C5013" s="3" t="str">
        <f t="shared" si="76"/>
        <v>霪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43434</v>
      </c>
      <c r="G5013" s="3" t="str">
        <f>IFERROR(VLOOKUP(F5013,New_Glyph!E:G,3,0),VLOOKUP(F5013,CID_MAP!A:D,4,0))</f>
        <v>uni972A-JP</v>
      </c>
    </row>
    <row r="5014" spans="1:7" ht="25.05" customHeight="1" x14ac:dyDescent="0.7">
      <c r="A5014" s="6" t="s">
        <v>70155</v>
      </c>
      <c r="B5014" s="3" t="s">
        <v>66341</v>
      </c>
      <c r="C5014" s="3" t="str">
        <f t="shared" si="76"/>
        <v>霶</v>
      </c>
      <c r="D5014" s="3" t="s">
        <v>65957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43462</v>
      </c>
      <c r="G5014" s="3" t="str">
        <f>IFERROR(VLOOKUP(F5014,New_Glyph!E:G,3,0),VLOOKUP(F5014,CID_MAP!A:D,4,0))</f>
        <v>uni9736-JP</v>
      </c>
    </row>
    <row r="5015" spans="1:7" ht="25.05" customHeight="1" x14ac:dyDescent="0.7">
      <c r="A5015" s="6" t="s">
        <v>70156</v>
      </c>
      <c r="B5015" s="3" t="s">
        <v>66331</v>
      </c>
      <c r="C5015" s="3" t="str">
        <f t="shared" si="76"/>
        <v>靄</v>
      </c>
      <c r="D5015" s="3" t="s">
        <v>66339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43497</v>
      </c>
      <c r="G5015" s="3" t="str">
        <f>IFERROR(VLOOKUP(F5015,New_Glyph!E:G,3,0),VLOOKUP(F5015,CID_MAP!A:D,4,0))</f>
        <v>uni9744-JP</v>
      </c>
    </row>
    <row r="5016" spans="1:7" ht="25.05" customHeight="1" x14ac:dyDescent="0.7">
      <c r="A5016" s="6" t="s">
        <v>70156</v>
      </c>
      <c r="B5016" s="3" t="s">
        <v>66328</v>
      </c>
      <c r="C5016" s="3" t="str">
        <f t="shared" si="76"/>
        <v>靄</v>
      </c>
      <c r="D5016" s="3" t="s">
        <v>65957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43497</v>
      </c>
      <c r="G5016" s="3" t="str">
        <f>IFERROR(VLOOKUP(F5016,New_Glyph!E:G,3,0),VLOOKUP(F5016,CID_MAP!A:D,4,0))</f>
        <v>uni9744-JP</v>
      </c>
    </row>
    <row r="5017" spans="1:7" ht="25.05" customHeight="1" x14ac:dyDescent="0.7">
      <c r="A5017" s="6" t="s">
        <v>70157</v>
      </c>
      <c r="B5017" s="3" t="s">
        <v>66341</v>
      </c>
      <c r="C5017" s="3" t="str">
        <f t="shared" si="76"/>
        <v>靆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43502</v>
      </c>
      <c r="G5017" s="3" t="str">
        <f>IFERROR(VLOOKUP(F5017,New_Glyph!E:G,3,0),VLOOKUP(F5017,CID_MAP!A:D,4,0))</f>
        <v>uni9746-JP</v>
      </c>
    </row>
    <row r="5018" spans="1:7" ht="25.05" customHeight="1" x14ac:dyDescent="0.7">
      <c r="A5018" s="6" t="s">
        <v>70158</v>
      </c>
      <c r="B5018" s="3" t="s">
        <v>66341</v>
      </c>
      <c r="C5018" s="3" t="str">
        <f t="shared" si="76"/>
        <v>靇</v>
      </c>
      <c r="D5018" s="3" t="s">
        <v>66339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43505</v>
      </c>
      <c r="G5018" s="3" t="str">
        <f>IFERROR(VLOOKUP(F5018,New_Glyph!E:G,3,0),VLOOKUP(F5018,CID_MAP!A:D,4,0))</f>
        <v>uni9747-JP</v>
      </c>
    </row>
    <row r="5019" spans="1:7" ht="25.05" customHeight="1" x14ac:dyDescent="0.7">
      <c r="A5019" s="6" t="s">
        <v>70159</v>
      </c>
      <c r="B5019" s="3" t="s">
        <v>66341</v>
      </c>
      <c r="C5019" s="3" t="str">
        <f t="shared" si="76"/>
        <v>靈</v>
      </c>
      <c r="D5019" s="3" t="s">
        <v>66339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43509</v>
      </c>
      <c r="G5019" s="3" t="str">
        <f>IFERROR(VLOOKUP(F5019,New_Glyph!E:G,3,0),VLOOKUP(F5019,CID_MAP!A:D,4,0))</f>
        <v>uni9748-JP</v>
      </c>
    </row>
    <row r="5020" spans="1:7" ht="25.05" customHeight="1" x14ac:dyDescent="0.7">
      <c r="A5020" s="6" t="s">
        <v>70160</v>
      </c>
      <c r="B5020" s="3" t="s">
        <v>66341</v>
      </c>
      <c r="C5020" s="3" t="str">
        <f t="shared" si="76"/>
        <v>靉</v>
      </c>
      <c r="D5020" s="3" t="s">
        <v>65957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43512</v>
      </c>
      <c r="G5020" s="3" t="str">
        <f>IFERROR(VLOOKUP(F5020,New_Glyph!E:G,3,0),VLOOKUP(F5020,CID_MAP!A:D,4,0))</f>
        <v>uni9749-JP</v>
      </c>
    </row>
    <row r="5021" spans="1:7" ht="25.05" customHeight="1" x14ac:dyDescent="0.7">
      <c r="A5021" s="6" t="s">
        <v>70161</v>
      </c>
      <c r="B5021" s="3" t="s">
        <v>66331</v>
      </c>
      <c r="C5021" s="3" t="str">
        <f t="shared" si="76"/>
        <v>靕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62909</v>
      </c>
      <c r="G5021" s="3" t="str">
        <f>IFERROR(VLOOKUP(F5021,New_Glyph!E:G,3,0),VLOOKUP(F5021,CID_MAP!A:D,4,0))</f>
        <v>uni9755uE0101-JP</v>
      </c>
    </row>
    <row r="5022" spans="1:7" ht="25.05" customHeight="1" x14ac:dyDescent="0.7">
      <c r="A5022" s="6" t="s">
        <v>70161</v>
      </c>
      <c r="B5022" s="3" t="s">
        <v>66328</v>
      </c>
      <c r="C5022" s="3" t="str">
        <f t="shared" si="76"/>
        <v>靕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43535</v>
      </c>
      <c r="G5022" s="3" t="str">
        <f>IFERROR(VLOOKUP(F5022,New_Glyph!E:G,3,0),VLOOKUP(F5022,CID_MAP!A:D,4,0))</f>
        <v>uni9755-JP</v>
      </c>
    </row>
    <row r="5023" spans="1:7" ht="25.05" customHeight="1" x14ac:dyDescent="0.7">
      <c r="A5023" s="6" t="s">
        <v>70162</v>
      </c>
      <c r="B5023" s="3" t="s">
        <v>66331</v>
      </c>
      <c r="C5023" s="3" t="str">
        <f t="shared" si="76"/>
        <v>靖</v>
      </c>
      <c r="D5023" s="3" t="s">
        <v>65957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43537</v>
      </c>
      <c r="G5023" s="3" t="str">
        <f>IFERROR(VLOOKUP(F5023,New_Glyph!E:G,3,0),VLOOKUP(F5023,CID_MAP!A:D,4,0))</f>
        <v>uni9756-JP</v>
      </c>
    </row>
    <row r="5024" spans="1:7" ht="25.05" customHeight="1" x14ac:dyDescent="0.7">
      <c r="A5024" s="6" t="s">
        <v>70162</v>
      </c>
      <c r="B5024" s="3" t="s">
        <v>66328</v>
      </c>
      <c r="C5024" s="3" t="str">
        <f t="shared" si="76"/>
        <v>靖</v>
      </c>
      <c r="D5024" s="3" t="s">
        <v>65957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58820</v>
      </c>
      <c r="G5024" s="3" t="str">
        <f>IFERROR(VLOOKUP(F5024,New_Glyph!E:G,3,0),VLOOKUP(F5024,CID_MAP!A:D,4,0))</f>
        <v>uniFA1C-JP</v>
      </c>
    </row>
    <row r="5025" spans="1:7" ht="25.05" customHeight="1" x14ac:dyDescent="0.7">
      <c r="A5025" s="6" t="s">
        <v>70163</v>
      </c>
      <c r="B5025" s="3" t="s">
        <v>66341</v>
      </c>
      <c r="C5025" s="3" t="str">
        <f t="shared" si="76"/>
        <v>靗</v>
      </c>
      <c r="D5025" s="3" t="s">
        <v>65957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43540</v>
      </c>
      <c r="G5025" s="3" t="str">
        <f>IFERROR(VLOOKUP(F5025,New_Glyph!E:G,3,0),VLOOKUP(F5025,CID_MAP!A:D,4,0))</f>
        <v>uni9757-JP</v>
      </c>
    </row>
    <row r="5026" spans="1:7" ht="25.05" customHeight="1" x14ac:dyDescent="0.7">
      <c r="A5026" s="6" t="s">
        <v>70164</v>
      </c>
      <c r="B5026" s="3" t="s">
        <v>66341</v>
      </c>
      <c r="C5026" s="3" t="str">
        <f t="shared" si="76"/>
        <v>靘</v>
      </c>
      <c r="D5026" s="3" t="s">
        <v>65957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43542</v>
      </c>
      <c r="G5026" s="3" t="str">
        <f>IFERROR(VLOOKUP(F5026,New_Glyph!E:G,3,0),VLOOKUP(F5026,CID_MAP!A:D,4,0))</f>
        <v>uni9758-JP</v>
      </c>
    </row>
    <row r="5027" spans="1:7" ht="25.05" customHeight="1" x14ac:dyDescent="0.7">
      <c r="A5027" s="6" t="s">
        <v>70165</v>
      </c>
      <c r="B5027" s="3" t="s">
        <v>66331</v>
      </c>
      <c r="C5027" s="3" t="str">
        <f t="shared" si="76"/>
        <v>静</v>
      </c>
      <c r="D5027" s="3" t="s">
        <v>66339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43545</v>
      </c>
      <c r="G5027" s="3" t="str">
        <f>IFERROR(VLOOKUP(F5027,New_Glyph!E:G,3,0),VLOOKUP(F5027,CID_MAP!A:D,4,0))</f>
        <v>uni9759-JP</v>
      </c>
    </row>
    <row r="5028" spans="1:7" ht="25.05" customHeight="1" x14ac:dyDescent="0.7">
      <c r="A5028" s="6" t="s">
        <v>70165</v>
      </c>
      <c r="B5028" s="3" t="s">
        <v>66328</v>
      </c>
      <c r="C5028" s="3" t="str">
        <f t="shared" si="76"/>
        <v>静</v>
      </c>
      <c r="D5028" s="3" t="s">
        <v>66339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62910</v>
      </c>
      <c r="G5028" s="3" t="str">
        <f>IFERROR(VLOOKUP(F5028,New_Glyph!E:G,3,0),VLOOKUP(F5028,CID_MAP!A:D,4,0))</f>
        <v>uni9759uE0101-JP</v>
      </c>
    </row>
    <row r="5029" spans="1:7" ht="25.05" customHeight="1" x14ac:dyDescent="0.7">
      <c r="A5029" s="6" t="s">
        <v>70166</v>
      </c>
      <c r="B5029" s="3" t="s">
        <v>66341</v>
      </c>
      <c r="C5029" s="3" t="str">
        <f t="shared" si="76"/>
        <v>靚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43546</v>
      </c>
      <c r="G5029" s="3" t="str">
        <f>IFERROR(VLOOKUP(F5029,New_Glyph!E:G,3,0),VLOOKUP(F5029,CID_MAP!A:D,4,0))</f>
        <v>uni975A-JP</v>
      </c>
    </row>
    <row r="5030" spans="1:7" ht="25.05" customHeight="1" x14ac:dyDescent="0.7">
      <c r="A5030" s="6" t="s">
        <v>70167</v>
      </c>
      <c r="B5030" s="3" t="s">
        <v>66341</v>
      </c>
      <c r="C5030" s="3" t="str">
        <f t="shared" si="76"/>
        <v>靛</v>
      </c>
      <c r="D5030" s="3" t="s">
        <v>65957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43549</v>
      </c>
      <c r="G5030" s="3" t="str">
        <f>IFERROR(VLOOKUP(F5030,New_Glyph!E:G,3,0),VLOOKUP(F5030,CID_MAP!A:D,4,0))</f>
        <v>uni975B-JP</v>
      </c>
    </row>
    <row r="5031" spans="1:7" ht="25.05" customHeight="1" x14ac:dyDescent="0.7">
      <c r="A5031" s="6" t="s">
        <v>70168</v>
      </c>
      <c r="B5031" s="3" t="s">
        <v>66328</v>
      </c>
      <c r="C5031" s="3" t="str">
        <f t="shared" si="76"/>
        <v>靜</v>
      </c>
      <c r="D5031" s="3" t="s">
        <v>65957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43552</v>
      </c>
      <c r="G5031" s="3" t="str">
        <f>IFERROR(VLOOKUP(F5031,New_Glyph!E:G,3,0),VLOOKUP(F5031,CID_MAP!A:D,4,0))</f>
        <v>uni975C-JP</v>
      </c>
    </row>
    <row r="5032" spans="1:7" ht="25.05" customHeight="1" x14ac:dyDescent="0.7">
      <c r="A5032" s="6" t="s">
        <v>70168</v>
      </c>
      <c r="B5032" s="3" t="s">
        <v>66329</v>
      </c>
      <c r="C5032" s="3" t="str">
        <f t="shared" si="76"/>
        <v>靜</v>
      </c>
      <c r="D5032" s="3" t="s">
        <v>65957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62911</v>
      </c>
      <c r="G5032" s="3" t="str">
        <f>IFERROR(VLOOKUP(F5032,New_Glyph!E:G,3,0),VLOOKUP(F5032,CID_MAP!A:D,4,0))</f>
        <v>uni975CuE0101-JP</v>
      </c>
    </row>
    <row r="5033" spans="1:7" ht="25.05" customHeight="1" x14ac:dyDescent="0.7">
      <c r="A5033" s="6" t="s">
        <v>70168</v>
      </c>
      <c r="B5033" s="3" t="s">
        <v>66327</v>
      </c>
      <c r="C5033" s="3" t="str">
        <f t="shared" si="76"/>
        <v>靜</v>
      </c>
      <c r="D5033" s="3" t="s">
        <v>65957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62912</v>
      </c>
      <c r="G5033" s="3" t="str">
        <f>IFERROR(VLOOKUP(F5033,New_Glyph!E:G,3,0),VLOOKUP(F5033,CID_MAP!A:D,4,0))</f>
        <v>uni975CuE0102-JP</v>
      </c>
    </row>
    <row r="5034" spans="1:7" ht="25.05" customHeight="1" x14ac:dyDescent="0.7">
      <c r="A5034" s="6" t="s">
        <v>70168</v>
      </c>
      <c r="B5034" s="3" t="s">
        <v>66665</v>
      </c>
      <c r="C5034" s="3" t="str">
        <f t="shared" si="76"/>
        <v>靜</v>
      </c>
      <c r="D5034" s="3" t="s">
        <v>66535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43552</v>
      </c>
      <c r="G5034" s="3" t="str">
        <f>IFERROR(VLOOKUP(F5034,New_Glyph!E:G,3,0),VLOOKUP(F5034,CID_MAP!A:D,4,0))</f>
        <v>uni975C-JP</v>
      </c>
    </row>
    <row r="5035" spans="1:7" ht="25.05" customHeight="1" x14ac:dyDescent="0.7">
      <c r="A5035" s="6" t="s">
        <v>70169</v>
      </c>
      <c r="B5035" s="3" t="s">
        <v>66341</v>
      </c>
      <c r="C5035" s="3" t="str">
        <f t="shared" si="76"/>
        <v>非</v>
      </c>
      <c r="D5035" s="3" t="s">
        <v>65957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43556</v>
      </c>
      <c r="G5035" s="3" t="str">
        <f>IFERROR(VLOOKUP(F5035,New_Glyph!E:G,3,0),VLOOKUP(F5035,CID_MAP!A:D,4,0))</f>
        <v>uni975E-JP</v>
      </c>
    </row>
    <row r="5036" spans="1:7" ht="25.05" customHeight="1" x14ac:dyDescent="0.7">
      <c r="A5036" s="6" t="s">
        <v>70170</v>
      </c>
      <c r="B5036" s="3" t="s">
        <v>66328</v>
      </c>
      <c r="C5036" s="3" t="str">
        <f t="shared" si="76"/>
        <v>靠</v>
      </c>
      <c r="D5036" s="3" t="s">
        <v>66339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43561</v>
      </c>
      <c r="G5036" s="3" t="str">
        <f>IFERROR(VLOOKUP(F5036,New_Glyph!E:G,3,0),VLOOKUP(F5036,CID_MAP!A:D,4,0))</f>
        <v>uni9760-JP</v>
      </c>
    </row>
    <row r="5037" spans="1:7" ht="25.05" customHeight="1" x14ac:dyDescent="0.7">
      <c r="A5037" s="6" t="s">
        <v>70170</v>
      </c>
      <c r="B5037" s="3" t="s">
        <v>66329</v>
      </c>
      <c r="C5037" s="3" t="str">
        <f t="shared" ref="C5037:C5100" si="77">_xlfn.UNICHAR(HEX2DEC(A5037))</f>
        <v>靠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62913</v>
      </c>
      <c r="G5037" s="3" t="str">
        <f>IFERROR(VLOOKUP(F5037,New_Glyph!E:G,3,0),VLOOKUP(F5037,CID_MAP!A:D,4,0))</f>
        <v>uni9760uE0101-JP</v>
      </c>
    </row>
    <row r="5038" spans="1:7" ht="25.05" customHeight="1" x14ac:dyDescent="0.7">
      <c r="A5038" s="6" t="s">
        <v>70170</v>
      </c>
      <c r="B5038" s="3" t="s">
        <v>66327</v>
      </c>
      <c r="C5038" s="3" t="str">
        <f t="shared" si="77"/>
        <v>靠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43561</v>
      </c>
      <c r="G5038" s="3" t="str">
        <f>IFERROR(VLOOKUP(F5038,New_Glyph!E:G,3,0),VLOOKUP(F5038,CID_MAP!A:D,4,0))</f>
        <v>uni9760-JP</v>
      </c>
    </row>
    <row r="5039" spans="1:7" ht="25.05" customHeight="1" x14ac:dyDescent="0.7">
      <c r="A5039" s="6" t="s">
        <v>70171</v>
      </c>
      <c r="B5039" s="3" t="s">
        <v>66331</v>
      </c>
      <c r="C5039" s="3" t="str">
        <f t="shared" si="77"/>
        <v>靤</v>
      </c>
      <c r="D5039" s="3" t="s">
        <v>65957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43572</v>
      </c>
      <c r="G5039" s="3" t="str">
        <f>IFERROR(VLOOKUP(F5039,New_Glyph!E:G,3,0),VLOOKUP(F5039,CID_MAP!A:D,4,0))</f>
        <v>uni9764-JP</v>
      </c>
    </row>
    <row r="5040" spans="1:7" ht="25.05" customHeight="1" x14ac:dyDescent="0.7">
      <c r="A5040" s="6" t="s">
        <v>70172</v>
      </c>
      <c r="B5040" s="3" t="s">
        <v>66341</v>
      </c>
      <c r="C5040" s="3" t="str">
        <f t="shared" si="77"/>
        <v>革</v>
      </c>
      <c r="D5040" s="3" t="s">
        <v>65957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43579</v>
      </c>
      <c r="G5040" s="3" t="str">
        <f>IFERROR(VLOOKUP(F5040,New_Glyph!E:G,3,0),VLOOKUP(F5040,CID_MAP!A:D,4,0))</f>
        <v>uni9769-JP</v>
      </c>
    </row>
    <row r="5041" spans="1:7" ht="25.05" customHeight="1" x14ac:dyDescent="0.7">
      <c r="A5041" s="6" t="s">
        <v>70173</v>
      </c>
      <c r="B5041" s="3" t="s">
        <v>66341</v>
      </c>
      <c r="C5041" s="3" t="str">
        <f t="shared" si="77"/>
        <v>靫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43581</v>
      </c>
      <c r="G5041" s="3" t="str">
        <f>IFERROR(VLOOKUP(F5041,New_Glyph!E:G,3,0),VLOOKUP(F5041,CID_MAP!A:D,4,0))</f>
        <v>uni976B-JP</v>
      </c>
    </row>
    <row r="5042" spans="1:7" ht="25.05" customHeight="1" x14ac:dyDescent="0.7">
      <c r="A5042" s="6" t="s">
        <v>70173</v>
      </c>
      <c r="B5042" s="3" t="s">
        <v>66331</v>
      </c>
      <c r="C5042" s="3" t="str">
        <f t="shared" si="77"/>
        <v>靫</v>
      </c>
      <c r="D5042" s="3" t="s">
        <v>65957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43581</v>
      </c>
      <c r="G5042" s="3" t="str">
        <f>IFERROR(VLOOKUP(F5042,New_Glyph!E:G,3,0),VLOOKUP(F5042,CID_MAP!A:D,4,0))</f>
        <v>uni976B-JP</v>
      </c>
    </row>
    <row r="5043" spans="1:7" ht="25.05" customHeight="1" x14ac:dyDescent="0.7">
      <c r="A5043" s="6" t="s">
        <v>70174</v>
      </c>
      <c r="B5043" s="3" t="s">
        <v>66328</v>
      </c>
      <c r="C5043" s="3" t="str">
        <f t="shared" si="77"/>
        <v>靭</v>
      </c>
      <c r="D5043" s="3" t="s">
        <v>65957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43584</v>
      </c>
      <c r="G5043" s="3" t="str">
        <f>IFERROR(VLOOKUP(F5043,New_Glyph!E:G,3,0),VLOOKUP(F5043,CID_MAP!A:D,4,0))</f>
        <v>uni976D-JP</v>
      </c>
    </row>
    <row r="5044" spans="1:7" ht="25.05" customHeight="1" x14ac:dyDescent="0.7">
      <c r="A5044" s="6" t="s">
        <v>70174</v>
      </c>
      <c r="B5044" s="3" t="s">
        <v>66329</v>
      </c>
      <c r="C5044" s="3" t="str">
        <f t="shared" si="77"/>
        <v>靭</v>
      </c>
      <c r="D5044" s="3" t="s">
        <v>65957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62916</v>
      </c>
      <c r="G5044" s="3" t="str">
        <f>IFERROR(VLOOKUP(F5044,New_Glyph!E:G,3,0),VLOOKUP(F5044,CID_MAP!A:D,4,0))</f>
        <v>uni976DuE0102-JP</v>
      </c>
    </row>
    <row r="5045" spans="1:7" ht="25.05" customHeight="1" x14ac:dyDescent="0.7">
      <c r="A5045" s="6" t="s">
        <v>70174</v>
      </c>
      <c r="B5045" s="3" t="s">
        <v>66327</v>
      </c>
      <c r="C5045" s="3" t="str">
        <f t="shared" si="77"/>
        <v>靭</v>
      </c>
      <c r="D5045" s="3" t="s">
        <v>66535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62915</v>
      </c>
      <c r="G5045" s="3" t="str">
        <f>IFERROR(VLOOKUP(F5045,New_Glyph!E:G,3,0),VLOOKUP(F5045,CID_MAP!A:D,4,0))</f>
        <v>uni976DuE0101-JP</v>
      </c>
    </row>
    <row r="5046" spans="1:7" ht="25.05" customHeight="1" x14ac:dyDescent="0.7">
      <c r="A5046" s="6" t="s">
        <v>70174</v>
      </c>
      <c r="B5046" s="3" t="s">
        <v>66091</v>
      </c>
      <c r="C5046" s="3" t="str">
        <f t="shared" si="77"/>
        <v>靭</v>
      </c>
      <c r="D5046" s="3" t="s">
        <v>66535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62916</v>
      </c>
      <c r="G5046" s="3" t="str">
        <f>IFERROR(VLOOKUP(F5046,New_Glyph!E:G,3,0),VLOOKUP(F5046,CID_MAP!A:D,4,0))</f>
        <v>uni976DuE0102-JP</v>
      </c>
    </row>
    <row r="5047" spans="1:7" ht="25.05" customHeight="1" x14ac:dyDescent="0.7">
      <c r="A5047" s="6" t="s">
        <v>70175</v>
      </c>
      <c r="B5047" s="3" t="s">
        <v>66328</v>
      </c>
      <c r="C5047" s="3" t="str">
        <f t="shared" si="77"/>
        <v>靱</v>
      </c>
      <c r="D5047" s="3" t="s">
        <v>66339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43590</v>
      </c>
      <c r="G5047" s="3" t="str">
        <f>IFERROR(VLOOKUP(F5047,New_Glyph!E:G,3,0),VLOOKUP(F5047,CID_MAP!A:D,4,0))</f>
        <v>uni9771-JP</v>
      </c>
    </row>
    <row r="5048" spans="1:7" ht="25.05" customHeight="1" x14ac:dyDescent="0.7">
      <c r="A5048" s="6" t="s">
        <v>70175</v>
      </c>
      <c r="B5048" s="3" t="s">
        <v>66329</v>
      </c>
      <c r="C5048" s="3" t="str">
        <f t="shared" si="77"/>
        <v>靱</v>
      </c>
      <c r="D5048" s="3" t="s">
        <v>65957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62917</v>
      </c>
      <c r="G5048" s="3" t="str">
        <f>IFERROR(VLOOKUP(F5048,New_Glyph!E:G,3,0),VLOOKUP(F5048,CID_MAP!A:D,4,0))</f>
        <v>uni9771uE0101-JP</v>
      </c>
    </row>
    <row r="5049" spans="1:7" ht="25.05" customHeight="1" x14ac:dyDescent="0.7">
      <c r="A5049" s="6" t="s">
        <v>70175</v>
      </c>
      <c r="B5049" s="3" t="s">
        <v>66327</v>
      </c>
      <c r="C5049" s="3" t="str">
        <f t="shared" si="77"/>
        <v>靱</v>
      </c>
      <c r="D5049" s="3" t="s">
        <v>65957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43590</v>
      </c>
      <c r="G5049" s="3" t="str">
        <f>IFERROR(VLOOKUP(F5049,New_Glyph!E:G,3,0),VLOOKUP(F5049,CID_MAP!A:D,4,0))</f>
        <v>uni9771-JP</v>
      </c>
    </row>
    <row r="5050" spans="1:7" ht="25.05" customHeight="1" x14ac:dyDescent="0.7">
      <c r="A5050" s="6" t="s">
        <v>70175</v>
      </c>
      <c r="B5050" s="3" t="s">
        <v>66091</v>
      </c>
      <c r="C5050" s="3" t="str">
        <f t="shared" si="77"/>
        <v>靱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61965</v>
      </c>
      <c r="G5050" s="3" t="str">
        <f>IFERROR(VLOOKUP(F5050,New_Glyph!E:G,3,0),VLOOKUP(F5050,CID_MAP!A:D,4,0))</f>
        <v>uni9771-JP90-JP</v>
      </c>
    </row>
    <row r="5051" spans="1:7" ht="25.05" customHeight="1" x14ac:dyDescent="0.7">
      <c r="A5051" s="6" t="s">
        <v>70176</v>
      </c>
      <c r="B5051" s="3" t="s">
        <v>66331</v>
      </c>
      <c r="C5051" s="3" t="str">
        <f t="shared" si="77"/>
        <v>靴</v>
      </c>
      <c r="D5051" s="3" t="s">
        <v>65957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43594</v>
      </c>
      <c r="G5051" s="3" t="str">
        <f>IFERROR(VLOOKUP(F5051,New_Glyph!E:G,3,0),VLOOKUP(F5051,CID_MAP!A:D,4,0))</f>
        <v>uni9774-JP</v>
      </c>
    </row>
    <row r="5052" spans="1:7" ht="25.05" customHeight="1" x14ac:dyDescent="0.7">
      <c r="A5052" s="6" t="s">
        <v>70177</v>
      </c>
      <c r="B5052" s="3" t="s">
        <v>66341</v>
      </c>
      <c r="C5052" s="3" t="str">
        <f t="shared" si="77"/>
        <v>靸</v>
      </c>
      <c r="D5052" s="3" t="s">
        <v>66339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43602</v>
      </c>
      <c r="G5052" s="3" t="str">
        <f>IFERROR(VLOOKUP(F5052,New_Glyph!E:G,3,0),VLOOKUP(F5052,CID_MAP!A:D,4,0))</f>
        <v>uni9778-JP</v>
      </c>
    </row>
    <row r="5053" spans="1:7" ht="25.05" customHeight="1" x14ac:dyDescent="0.7">
      <c r="A5053" s="6" t="s">
        <v>70178</v>
      </c>
      <c r="B5053" s="3" t="s">
        <v>66341</v>
      </c>
      <c r="C5053" s="3" t="str">
        <f t="shared" si="77"/>
        <v>靹</v>
      </c>
      <c r="D5053" s="3" t="s">
        <v>65957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43604</v>
      </c>
      <c r="G5053" s="3" t="str">
        <f>IFERROR(VLOOKUP(F5053,New_Glyph!E:G,3,0),VLOOKUP(F5053,CID_MAP!A:D,4,0))</f>
        <v>uni9779-JP</v>
      </c>
    </row>
    <row r="5054" spans="1:7" ht="25.05" customHeight="1" x14ac:dyDescent="0.7">
      <c r="A5054" s="6" t="s">
        <v>70179</v>
      </c>
      <c r="B5054" s="3" t="s">
        <v>66331</v>
      </c>
      <c r="C5054" s="3" t="str">
        <f t="shared" si="77"/>
        <v>鞄</v>
      </c>
      <c r="D5054" s="3" t="s">
        <v>65957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61966</v>
      </c>
      <c r="G5054" s="3" t="str">
        <f>IFERROR(VLOOKUP(F5054,New_Glyph!E:G,3,0),VLOOKUP(F5054,CID_MAP!A:D,4,0))</f>
        <v>uni9784-JP90-JP</v>
      </c>
    </row>
    <row r="5055" spans="1:7" ht="25.05" customHeight="1" x14ac:dyDescent="0.7">
      <c r="A5055" s="6" t="s">
        <v>70179</v>
      </c>
      <c r="B5055" s="3" t="s">
        <v>66328</v>
      </c>
      <c r="C5055" s="3" t="str">
        <f t="shared" si="77"/>
        <v>鞄</v>
      </c>
      <c r="D5055" s="3" t="s">
        <v>65957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43618</v>
      </c>
      <c r="G5055" s="3" t="str">
        <f>IFERROR(VLOOKUP(F5055,New_Glyph!E:G,3,0),VLOOKUP(F5055,CID_MAP!A:D,4,0))</f>
        <v>uni9784-JP</v>
      </c>
    </row>
    <row r="5056" spans="1:7" ht="25.05" customHeight="1" x14ac:dyDescent="0.7">
      <c r="A5056" s="6" t="s">
        <v>70180</v>
      </c>
      <c r="B5056" s="3" t="s">
        <v>66341</v>
      </c>
      <c r="C5056" s="3" t="str">
        <f t="shared" si="77"/>
        <v>鞆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43621</v>
      </c>
      <c r="G5056" s="3" t="str">
        <f>IFERROR(VLOOKUP(F5056,New_Glyph!E:G,3,0),VLOOKUP(F5056,CID_MAP!A:D,4,0))</f>
        <v>uni9786-JP</v>
      </c>
    </row>
    <row r="5057" spans="1:7" ht="25.05" customHeight="1" x14ac:dyDescent="0.7">
      <c r="A5057" s="6" t="s">
        <v>70180</v>
      </c>
      <c r="B5057" s="3" t="s">
        <v>66331</v>
      </c>
      <c r="C5057" s="3" t="str">
        <f t="shared" si="77"/>
        <v>鞆</v>
      </c>
      <c r="D5057" s="3" t="s">
        <v>65957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43621</v>
      </c>
      <c r="G5057" s="3" t="str">
        <f>IFERROR(VLOOKUP(F5057,New_Glyph!E:G,3,0),VLOOKUP(F5057,CID_MAP!A:D,4,0))</f>
        <v>uni9786-JP</v>
      </c>
    </row>
    <row r="5058" spans="1:7" ht="25.05" customHeight="1" x14ac:dyDescent="0.7">
      <c r="A5058" s="6" t="s">
        <v>70181</v>
      </c>
      <c r="B5058" s="3" t="s">
        <v>66341</v>
      </c>
      <c r="C5058" s="3" t="str">
        <f t="shared" si="77"/>
        <v>鞏</v>
      </c>
      <c r="D5058" s="3" t="s">
        <v>65957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43632</v>
      </c>
      <c r="G5058" s="3" t="str">
        <f>IFERROR(VLOOKUP(F5058,New_Glyph!E:G,3,0),VLOOKUP(F5058,CID_MAP!A:D,4,0))</f>
        <v>uni978F-JP</v>
      </c>
    </row>
    <row r="5059" spans="1:7" ht="25.05" customHeight="1" x14ac:dyDescent="0.7">
      <c r="A5059" s="6" t="s">
        <v>70182</v>
      </c>
      <c r="B5059" s="3" t="s">
        <v>66328</v>
      </c>
      <c r="C5059" s="3" t="str">
        <f t="shared" si="77"/>
        <v>鞘</v>
      </c>
      <c r="D5059" s="3" t="s">
        <v>65957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43647</v>
      </c>
      <c r="G5059" s="3" t="str">
        <f>IFERROR(VLOOKUP(F5059,New_Glyph!E:G,3,0),VLOOKUP(F5059,CID_MAP!A:D,4,0))</f>
        <v>uni9798-JP</v>
      </c>
    </row>
    <row r="5060" spans="1:7" ht="25.05" customHeight="1" x14ac:dyDescent="0.7">
      <c r="A5060" s="6" t="s">
        <v>70183</v>
      </c>
      <c r="B5060" s="3" t="s">
        <v>66341</v>
      </c>
      <c r="C5060" s="3" t="str">
        <f t="shared" si="77"/>
        <v>鞚</v>
      </c>
      <c r="D5060" s="3" t="s">
        <v>65957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43652</v>
      </c>
      <c r="G5060" s="3" t="str">
        <f>IFERROR(VLOOKUP(F5060,New_Glyph!E:G,3,0),VLOOKUP(F5060,CID_MAP!A:D,4,0))</f>
        <v>uni979A-JP</v>
      </c>
    </row>
    <row r="5061" spans="1:7" ht="25.05" customHeight="1" x14ac:dyDescent="0.7">
      <c r="A5061" s="6" t="s">
        <v>70184</v>
      </c>
      <c r="B5061" s="3" t="s">
        <v>66341</v>
      </c>
      <c r="C5061" s="3" t="str">
        <f t="shared" si="77"/>
        <v>鞨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43675</v>
      </c>
      <c r="G5061" s="3" t="str">
        <f>IFERROR(VLOOKUP(F5061,New_Glyph!E:G,3,0),VLOOKUP(F5061,CID_MAP!A:D,4,0))</f>
        <v>uni97A8-JP</v>
      </c>
    </row>
    <row r="5062" spans="1:7" ht="25.05" customHeight="1" x14ac:dyDescent="0.7">
      <c r="A5062" s="6" t="s">
        <v>70185</v>
      </c>
      <c r="B5062" s="3" t="s">
        <v>66331</v>
      </c>
      <c r="C5062" s="3" t="str">
        <f t="shared" si="77"/>
        <v>鞭</v>
      </c>
      <c r="D5062" s="3" t="s">
        <v>65957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43685</v>
      </c>
      <c r="G5062" s="3" t="str">
        <f>IFERROR(VLOOKUP(F5062,New_Glyph!E:G,3,0),VLOOKUP(F5062,CID_MAP!A:D,4,0))</f>
        <v>uni97AD-JP</v>
      </c>
    </row>
    <row r="5063" spans="1:7" ht="25.05" customHeight="1" x14ac:dyDescent="0.7">
      <c r="A5063" s="6" t="s">
        <v>70185</v>
      </c>
      <c r="B5063" s="3" t="s">
        <v>66328</v>
      </c>
      <c r="C5063" s="3" t="str">
        <f t="shared" si="77"/>
        <v>鞭</v>
      </c>
      <c r="D5063" s="3" t="s">
        <v>65957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61967</v>
      </c>
      <c r="G5063" s="3" t="str">
        <f>IFERROR(VLOOKUP(F5063,New_Glyph!E:G,3,0),VLOOKUP(F5063,CID_MAP!A:D,4,0))</f>
        <v>uni97AD-JP90-JP</v>
      </c>
    </row>
    <row r="5064" spans="1:7" ht="25.05" customHeight="1" x14ac:dyDescent="0.7">
      <c r="A5064" s="6" t="s">
        <v>70186</v>
      </c>
      <c r="B5064" s="3" t="s">
        <v>66341</v>
      </c>
      <c r="C5064" s="3" t="str">
        <f t="shared" si="77"/>
        <v>鞳</v>
      </c>
      <c r="D5064" s="3" t="s">
        <v>65957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43693</v>
      </c>
      <c r="G5064" s="3" t="str">
        <f>IFERROR(VLOOKUP(F5064,New_Glyph!E:G,3,0),VLOOKUP(F5064,CID_MAP!A:D,4,0))</f>
        <v>uni97B3-JP</v>
      </c>
    </row>
    <row r="5065" spans="1:7" ht="25.05" customHeight="1" x14ac:dyDescent="0.7">
      <c r="A5065" s="6" t="s">
        <v>70187</v>
      </c>
      <c r="B5065" s="3" t="s">
        <v>66328</v>
      </c>
      <c r="C5065" s="3" t="str">
        <f t="shared" si="77"/>
        <v>鞸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43703</v>
      </c>
      <c r="G5065" s="3" t="str">
        <f>IFERROR(VLOOKUP(F5065,New_Glyph!E:G,3,0),VLOOKUP(F5065,CID_MAP!A:D,4,0))</f>
        <v>uni97B8-JP</v>
      </c>
    </row>
    <row r="5066" spans="1:7" ht="25.05" customHeight="1" x14ac:dyDescent="0.7">
      <c r="A5066" s="6" t="s">
        <v>70188</v>
      </c>
      <c r="B5066" s="3" t="s">
        <v>66341</v>
      </c>
      <c r="C5066" s="3" t="str">
        <f t="shared" si="77"/>
        <v>鞾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43714</v>
      </c>
      <c r="G5066" s="3" t="str">
        <f>IFERROR(VLOOKUP(F5066,New_Glyph!E:G,3,0),VLOOKUP(F5066,CID_MAP!A:D,4,0))</f>
        <v>uni97BE-CN</v>
      </c>
    </row>
    <row r="5067" spans="1:7" ht="25.05" customHeight="1" x14ac:dyDescent="0.7">
      <c r="A5067" s="6" t="s">
        <v>70189</v>
      </c>
      <c r="B5067" s="3" t="s">
        <v>66341</v>
      </c>
      <c r="C5067" s="3" t="str">
        <f t="shared" si="77"/>
        <v>鞿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43716</v>
      </c>
      <c r="G5067" s="3" t="str">
        <f>IFERROR(VLOOKUP(F5067,New_Glyph!E:G,3,0),VLOOKUP(F5067,CID_MAP!A:D,4,0))</f>
        <v>uni97BF-JP</v>
      </c>
    </row>
    <row r="5068" spans="1:7" ht="25.05" customHeight="1" x14ac:dyDescent="0.7">
      <c r="A5068" s="6" t="s">
        <v>70190</v>
      </c>
      <c r="B5068" s="3" t="s">
        <v>66341</v>
      </c>
      <c r="C5068" s="3" t="str">
        <f t="shared" si="77"/>
        <v>韃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43723</v>
      </c>
      <c r="G5068" s="3" t="str">
        <f>IFERROR(VLOOKUP(F5068,New_Glyph!E:G,3,0),VLOOKUP(F5068,CID_MAP!A:D,4,0))</f>
        <v>uni97C3-JP</v>
      </c>
    </row>
    <row r="5069" spans="1:7" ht="25.05" customHeight="1" x14ac:dyDescent="0.7">
      <c r="A5069" s="6" t="s">
        <v>70191</v>
      </c>
      <c r="B5069" s="3" t="s">
        <v>66341</v>
      </c>
      <c r="C5069" s="3" t="str">
        <f t="shared" si="77"/>
        <v>韄</v>
      </c>
      <c r="D5069" s="3" t="s">
        <v>65957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43726</v>
      </c>
      <c r="G5069" s="3" t="str">
        <f>IFERROR(VLOOKUP(F5069,New_Glyph!E:G,3,0),VLOOKUP(F5069,CID_MAP!A:D,4,0))</f>
        <v>uni97C4-JP</v>
      </c>
    </row>
    <row r="5070" spans="1:7" ht="25.05" customHeight="1" x14ac:dyDescent="0.7">
      <c r="A5070" s="6" t="s">
        <v>70192</v>
      </c>
      <c r="B5070" s="3" t="s">
        <v>66341</v>
      </c>
      <c r="C5070" s="3" t="str">
        <f t="shared" si="77"/>
        <v>韆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43731</v>
      </c>
      <c r="G5070" s="3" t="str">
        <f>IFERROR(VLOOKUP(F5070,New_Glyph!E:G,3,0),VLOOKUP(F5070,CID_MAP!A:D,4,0))</f>
        <v>uni97C6-JP</v>
      </c>
    </row>
    <row r="5071" spans="1:7" ht="25.05" customHeight="1" x14ac:dyDescent="0.7">
      <c r="A5071" s="6" t="s">
        <v>70193</v>
      </c>
      <c r="B5071" s="3" t="s">
        <v>66341</v>
      </c>
      <c r="C5071" s="3" t="str">
        <f t="shared" si="77"/>
        <v>韈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43736</v>
      </c>
      <c r="G5071" s="3" t="str">
        <f>IFERROR(VLOOKUP(F5071,New_Glyph!E:G,3,0),VLOOKUP(F5071,CID_MAP!A:D,4,0))</f>
        <v>uni97C8-JP</v>
      </c>
    </row>
    <row r="5072" spans="1:7" ht="25.05" customHeight="1" x14ac:dyDescent="0.7">
      <c r="A5072" s="6" t="s">
        <v>70194</v>
      </c>
      <c r="B5072" s="3" t="s">
        <v>66341</v>
      </c>
      <c r="C5072" s="3" t="str">
        <f t="shared" si="77"/>
        <v>韉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43738</v>
      </c>
      <c r="G5072" s="3" t="str">
        <f>IFERROR(VLOOKUP(F5072,New_Glyph!E:G,3,0),VLOOKUP(F5072,CID_MAP!A:D,4,0))</f>
        <v>uni97C9-JP</v>
      </c>
    </row>
    <row r="5073" spans="1:7" ht="25.05" customHeight="1" x14ac:dyDescent="0.7">
      <c r="A5073" s="6" t="s">
        <v>70195</v>
      </c>
      <c r="B5073" s="3" t="s">
        <v>66341</v>
      </c>
      <c r="C5073" s="3" t="str">
        <f t="shared" si="77"/>
        <v>韊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43741</v>
      </c>
      <c r="G5073" s="3" t="str">
        <f>IFERROR(VLOOKUP(F5073,New_Glyph!E:G,3,0),VLOOKUP(F5073,CID_MAP!A:D,4,0))</f>
        <v>uni97CA-JP</v>
      </c>
    </row>
    <row r="5074" spans="1:7" ht="25.05" customHeight="1" x14ac:dyDescent="0.7">
      <c r="A5074" s="6" t="s">
        <v>70196</v>
      </c>
      <c r="B5074" s="3" t="s">
        <v>66341</v>
      </c>
      <c r="C5074" s="3" t="str">
        <f t="shared" si="77"/>
        <v>韋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43742</v>
      </c>
      <c r="G5074" s="3" t="str">
        <f>IFERROR(VLOOKUP(F5074,New_Glyph!E:G,3,0),VLOOKUP(F5074,CID_MAP!A:D,4,0))</f>
        <v>uni97CB-JP</v>
      </c>
    </row>
    <row r="5075" spans="1:7" ht="25.05" customHeight="1" x14ac:dyDescent="0.7">
      <c r="A5075" s="6" t="s">
        <v>70197</v>
      </c>
      <c r="B5075" s="3" t="s">
        <v>66341</v>
      </c>
      <c r="C5075" s="3" t="str">
        <f t="shared" si="77"/>
        <v>韌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43745</v>
      </c>
      <c r="G5075" s="3" t="str">
        <f>IFERROR(VLOOKUP(F5075,New_Glyph!E:G,3,0),VLOOKUP(F5075,CID_MAP!A:D,4,0))</f>
        <v>uni97CC-JP</v>
      </c>
    </row>
    <row r="5076" spans="1:7" ht="25.05" customHeight="1" x14ac:dyDescent="0.7">
      <c r="A5076" s="6" t="s">
        <v>70198</v>
      </c>
      <c r="B5076" s="3" t="s">
        <v>66341</v>
      </c>
      <c r="C5076" s="3" t="str">
        <f t="shared" si="77"/>
        <v>韍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43748</v>
      </c>
      <c r="G5076" s="3" t="str">
        <f>IFERROR(VLOOKUP(F5076,New_Glyph!E:G,3,0),VLOOKUP(F5076,CID_MAP!A:D,4,0))</f>
        <v>uni97CD-JP</v>
      </c>
    </row>
    <row r="5077" spans="1:7" ht="25.05" customHeight="1" x14ac:dyDescent="0.7">
      <c r="A5077" s="6" t="s">
        <v>70199</v>
      </c>
      <c r="B5077" s="3" t="s">
        <v>66341</v>
      </c>
      <c r="C5077" s="3" t="str">
        <f t="shared" si="77"/>
        <v>韎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43751</v>
      </c>
      <c r="G5077" s="3" t="str">
        <f>IFERROR(VLOOKUP(F5077,New_Glyph!E:G,3,0),VLOOKUP(F5077,CID_MAP!A:D,4,0))</f>
        <v>uni97CE-JP</v>
      </c>
    </row>
    <row r="5078" spans="1:7" ht="25.05" customHeight="1" x14ac:dyDescent="0.7">
      <c r="A5078" s="6" t="s">
        <v>70200</v>
      </c>
      <c r="B5078" s="3" t="s">
        <v>66341</v>
      </c>
      <c r="C5078" s="3" t="str">
        <f t="shared" si="77"/>
        <v>韐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43756</v>
      </c>
      <c r="G5078" s="3" t="str">
        <f>IFERROR(VLOOKUP(F5078,New_Glyph!E:G,3,0),VLOOKUP(F5078,CID_MAP!A:D,4,0))</f>
        <v>uni97D0-JP</v>
      </c>
    </row>
    <row r="5079" spans="1:7" ht="25.05" customHeight="1" x14ac:dyDescent="0.7">
      <c r="A5079" s="6" t="s">
        <v>70201</v>
      </c>
      <c r="B5079" s="3" t="s">
        <v>66341</v>
      </c>
      <c r="C5079" s="3" t="str">
        <f t="shared" si="77"/>
        <v>韑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43759</v>
      </c>
      <c r="G5079" s="3" t="str">
        <f>IFERROR(VLOOKUP(F5079,New_Glyph!E:G,3,0),VLOOKUP(F5079,CID_MAP!A:D,4,0))</f>
        <v>uni97D1-JP</v>
      </c>
    </row>
    <row r="5080" spans="1:7" ht="25.05" customHeight="1" x14ac:dyDescent="0.7">
      <c r="A5080" s="6" t="s">
        <v>70202</v>
      </c>
      <c r="B5080" s="3" t="s">
        <v>66331</v>
      </c>
      <c r="C5080" s="3" t="str">
        <f t="shared" si="77"/>
        <v>韓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43762</v>
      </c>
      <c r="G5080" s="3" t="str">
        <f>IFERROR(VLOOKUP(F5080,New_Glyph!E:G,3,0),VLOOKUP(F5080,CID_MAP!A:D,4,0))</f>
        <v>uni97D3-JP</v>
      </c>
    </row>
    <row r="5081" spans="1:7" ht="25.05" customHeight="1" x14ac:dyDescent="0.7">
      <c r="A5081" s="6" t="s">
        <v>70203</v>
      </c>
      <c r="B5081" s="3" t="s">
        <v>66341</v>
      </c>
      <c r="C5081" s="3" t="str">
        <f t="shared" si="77"/>
        <v>韔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43765</v>
      </c>
      <c r="G5081" s="3" t="str">
        <f>IFERROR(VLOOKUP(F5081,New_Glyph!E:G,3,0),VLOOKUP(F5081,CID_MAP!A:D,4,0))</f>
        <v>uni97D4-JP</v>
      </c>
    </row>
    <row r="5082" spans="1:7" ht="25.05" customHeight="1" x14ac:dyDescent="0.7">
      <c r="A5082" s="6" t="s">
        <v>70204</v>
      </c>
      <c r="B5082" s="3" t="s">
        <v>66341</v>
      </c>
      <c r="C5082" s="3" t="str">
        <f t="shared" si="77"/>
        <v>韗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43772</v>
      </c>
      <c r="G5082" s="3" t="str">
        <f>IFERROR(VLOOKUP(F5082,New_Glyph!E:G,3,0),VLOOKUP(F5082,CID_MAP!A:D,4,0))</f>
        <v>uni97D7-JP</v>
      </c>
    </row>
    <row r="5083" spans="1:7" ht="25.05" customHeight="1" x14ac:dyDescent="0.7">
      <c r="A5083" s="6" t="s">
        <v>70205</v>
      </c>
      <c r="B5083" s="3" t="s">
        <v>66341</v>
      </c>
      <c r="C5083" s="3" t="str">
        <f t="shared" si="77"/>
        <v>韘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43775</v>
      </c>
      <c r="G5083" s="3" t="str">
        <f>IFERROR(VLOOKUP(F5083,New_Glyph!E:G,3,0),VLOOKUP(F5083,CID_MAP!A:D,4,0))</f>
        <v>uni97D8-JP</v>
      </c>
    </row>
    <row r="5084" spans="1:7" ht="25.05" customHeight="1" x14ac:dyDescent="0.7">
      <c r="A5084" s="6" t="s">
        <v>70206</v>
      </c>
      <c r="B5084" s="3" t="s">
        <v>66341</v>
      </c>
      <c r="C5084" s="3" t="str">
        <f t="shared" si="77"/>
        <v>韙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43778</v>
      </c>
      <c r="G5084" s="3" t="str">
        <f>IFERROR(VLOOKUP(F5084,New_Glyph!E:G,3,0),VLOOKUP(F5084,CID_MAP!A:D,4,0))</f>
        <v>uni97D9-JP</v>
      </c>
    </row>
    <row r="5085" spans="1:7" ht="25.05" customHeight="1" x14ac:dyDescent="0.7">
      <c r="A5085" s="6" t="s">
        <v>70207</v>
      </c>
      <c r="B5085" s="3" t="s">
        <v>66341</v>
      </c>
      <c r="C5085" s="3" t="str">
        <f t="shared" si="77"/>
        <v>韛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43782</v>
      </c>
      <c r="G5085" s="3" t="str">
        <f>IFERROR(VLOOKUP(F5085,New_Glyph!E:G,3,0),VLOOKUP(F5085,CID_MAP!A:D,4,0))</f>
        <v>uni97DB-JP</v>
      </c>
    </row>
    <row r="5086" spans="1:7" ht="25.05" customHeight="1" x14ac:dyDescent="0.7">
      <c r="A5086" s="6" t="s">
        <v>70208</v>
      </c>
      <c r="B5086" s="3" t="s">
        <v>66341</v>
      </c>
      <c r="C5086" s="3" t="str">
        <f t="shared" si="77"/>
        <v>韜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43784</v>
      </c>
      <c r="G5086" s="3" t="str">
        <f>IFERROR(VLOOKUP(F5086,New_Glyph!E:G,3,0),VLOOKUP(F5086,CID_MAP!A:D,4,0))</f>
        <v>uni97DC-JP</v>
      </c>
    </row>
    <row r="5087" spans="1:7" ht="25.05" customHeight="1" x14ac:dyDescent="0.7">
      <c r="A5087" s="6" t="s">
        <v>70209</v>
      </c>
      <c r="B5087" s="3" t="s">
        <v>66341</v>
      </c>
      <c r="C5087" s="3" t="str">
        <f t="shared" si="77"/>
        <v>韝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43787</v>
      </c>
      <c r="G5087" s="3" t="str">
        <f>IFERROR(VLOOKUP(F5087,New_Glyph!E:G,3,0),VLOOKUP(F5087,CID_MAP!A:D,4,0))</f>
        <v>uni97DD-JP</v>
      </c>
    </row>
    <row r="5088" spans="1:7" ht="25.05" customHeight="1" x14ac:dyDescent="0.7">
      <c r="A5088" s="6" t="s">
        <v>70210</v>
      </c>
      <c r="B5088" s="3" t="s">
        <v>66331</v>
      </c>
      <c r="C5088" s="3" t="str">
        <f t="shared" si="77"/>
        <v>韞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43790</v>
      </c>
      <c r="G5088" s="3" t="str">
        <f>IFERROR(VLOOKUP(F5088,New_Glyph!E:G,3,0),VLOOKUP(F5088,CID_MAP!A:D,4,0))</f>
        <v>uni97DE-JP</v>
      </c>
    </row>
    <row r="5089" spans="1:7" ht="25.05" customHeight="1" x14ac:dyDescent="0.7">
      <c r="A5089" s="6" t="s">
        <v>70211</v>
      </c>
      <c r="B5089" s="3" t="s">
        <v>66341</v>
      </c>
      <c r="C5089" s="3" t="str">
        <f t="shared" si="77"/>
        <v>韠</v>
      </c>
      <c r="D5089" s="3" t="s">
        <v>65957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43795</v>
      </c>
      <c r="G5089" s="3" t="str">
        <f>IFERROR(VLOOKUP(F5089,New_Glyph!E:G,3,0),VLOOKUP(F5089,CID_MAP!A:D,4,0))</f>
        <v>uni97E0-JP</v>
      </c>
    </row>
    <row r="5090" spans="1:7" ht="25.05" customHeight="1" x14ac:dyDescent="0.7">
      <c r="A5090" s="6" t="s">
        <v>70212</v>
      </c>
      <c r="B5090" s="3" t="s">
        <v>66341</v>
      </c>
      <c r="C5090" s="3" t="str">
        <f t="shared" si="77"/>
        <v>韡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43798</v>
      </c>
      <c r="G5090" s="3" t="str">
        <f>IFERROR(VLOOKUP(F5090,New_Glyph!E:G,3,0),VLOOKUP(F5090,CID_MAP!A:D,4,0))</f>
        <v>uni97E1-JP</v>
      </c>
    </row>
    <row r="5091" spans="1:7" ht="25.05" customHeight="1" x14ac:dyDescent="0.7">
      <c r="A5091" s="6" t="s">
        <v>70213</v>
      </c>
      <c r="B5091" s="3" t="s">
        <v>66341</v>
      </c>
      <c r="C5091" s="3" t="str">
        <f t="shared" si="77"/>
        <v>韤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43804</v>
      </c>
      <c r="G5091" s="3" t="str">
        <f>IFERROR(VLOOKUP(F5091,New_Glyph!E:G,3,0),VLOOKUP(F5091,CID_MAP!A:D,4,0))</f>
        <v>uni97E4-JP</v>
      </c>
    </row>
    <row r="5092" spans="1:7" ht="25.05" customHeight="1" x14ac:dyDescent="0.7">
      <c r="A5092" s="6" t="s">
        <v>70214</v>
      </c>
      <c r="B5092" s="3" t="s">
        <v>66341</v>
      </c>
      <c r="C5092" s="3" t="str">
        <f t="shared" si="77"/>
        <v>韮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43817</v>
      </c>
      <c r="G5092" s="3" t="str">
        <f>IFERROR(VLOOKUP(F5092,New_Glyph!E:G,3,0),VLOOKUP(F5092,CID_MAP!A:D,4,0))</f>
        <v>uni97EE-JP</v>
      </c>
    </row>
    <row r="5093" spans="1:7" ht="25.05" customHeight="1" x14ac:dyDescent="0.7">
      <c r="A5093" s="6" t="s">
        <v>70215</v>
      </c>
      <c r="B5093" s="3" t="s">
        <v>66341</v>
      </c>
      <c r="C5093" s="3" t="str">
        <f t="shared" si="77"/>
        <v>韱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43821</v>
      </c>
      <c r="G5093" s="3" t="str">
        <f>IFERROR(VLOOKUP(F5093,New_Glyph!E:G,3,0),VLOOKUP(F5093,CID_MAP!A:D,4,0))</f>
        <v>uni97F1-JP</v>
      </c>
    </row>
    <row r="5094" spans="1:7" ht="25.05" customHeight="1" x14ac:dyDescent="0.7">
      <c r="A5094" s="6" t="s">
        <v>70216</v>
      </c>
      <c r="B5094" s="3" t="s">
        <v>66331</v>
      </c>
      <c r="C5094" s="3" t="str">
        <f t="shared" si="77"/>
        <v>音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43825</v>
      </c>
      <c r="G5094" s="3" t="str">
        <f>IFERROR(VLOOKUP(F5094,New_Glyph!E:G,3,0),VLOOKUP(F5094,CID_MAP!A:D,4,0))</f>
        <v>uni97F3-JP</v>
      </c>
    </row>
    <row r="5095" spans="1:7" ht="25.05" customHeight="1" x14ac:dyDescent="0.7">
      <c r="A5095" s="6" t="s">
        <v>70216</v>
      </c>
      <c r="B5095" s="3" t="s">
        <v>66328</v>
      </c>
      <c r="C5095" s="3" t="str">
        <f t="shared" si="77"/>
        <v>音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62920</v>
      </c>
      <c r="G5095" s="3" t="str">
        <f>IFERROR(VLOOKUP(F5095,New_Glyph!E:G,3,0),VLOOKUP(F5095,CID_MAP!A:D,4,0))</f>
        <v>uni97F3uE0101-JP</v>
      </c>
    </row>
    <row r="5096" spans="1:7" ht="25.05" customHeight="1" x14ac:dyDescent="0.7">
      <c r="A5096" s="6" t="s">
        <v>70217</v>
      </c>
      <c r="B5096" s="3" t="s">
        <v>66341</v>
      </c>
      <c r="C5096" s="3" t="str">
        <f t="shared" si="77"/>
        <v>韵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43829</v>
      </c>
      <c r="G5096" s="3" t="str">
        <f>IFERROR(VLOOKUP(F5096,New_Glyph!E:G,3,0),VLOOKUP(F5096,CID_MAP!A:D,4,0))</f>
        <v>uni97F5-JP</v>
      </c>
    </row>
    <row r="5097" spans="1:7" ht="25.05" customHeight="1" x14ac:dyDescent="0.7">
      <c r="A5097" s="6" t="s">
        <v>70218</v>
      </c>
      <c r="B5097" s="3" t="s">
        <v>66341</v>
      </c>
      <c r="C5097" s="3" t="str">
        <f t="shared" si="77"/>
        <v>韶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43832</v>
      </c>
      <c r="G5097" s="3" t="str">
        <f>IFERROR(VLOOKUP(F5097,New_Glyph!E:G,3,0),VLOOKUP(F5097,CID_MAP!A:D,4,0))</f>
        <v>uni97F6-JP</v>
      </c>
    </row>
    <row r="5098" spans="1:7" ht="25.05" customHeight="1" x14ac:dyDescent="0.7">
      <c r="A5098" s="6" t="s">
        <v>70219</v>
      </c>
      <c r="B5098" s="3" t="s">
        <v>66341</v>
      </c>
      <c r="C5098" s="3" t="str">
        <f t="shared" si="77"/>
        <v>韺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43840</v>
      </c>
      <c r="G5098" s="3" t="str">
        <f>IFERROR(VLOOKUP(F5098,New_Glyph!E:G,3,0),VLOOKUP(F5098,CID_MAP!A:D,4,0))</f>
        <v>uni97FA-JP</v>
      </c>
    </row>
    <row r="5099" spans="1:7" ht="25.05" customHeight="1" x14ac:dyDescent="0.7">
      <c r="A5099" s="6" t="s">
        <v>70220</v>
      </c>
      <c r="B5099" s="3" t="s">
        <v>66341</v>
      </c>
      <c r="C5099" s="3" t="str">
        <f t="shared" si="77"/>
        <v>韻</v>
      </c>
      <c r="D5099" s="3" t="s">
        <v>65957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43843</v>
      </c>
      <c r="G5099" s="3" t="str">
        <f>IFERROR(VLOOKUP(F5099,New_Glyph!E:G,3,0),VLOOKUP(F5099,CID_MAP!A:D,4,0))</f>
        <v>uni97FB-JP</v>
      </c>
    </row>
    <row r="5100" spans="1:7" ht="25.05" customHeight="1" x14ac:dyDescent="0.7">
      <c r="A5100" s="6" t="s">
        <v>70221</v>
      </c>
      <c r="B5100" s="3" t="s">
        <v>66327</v>
      </c>
      <c r="C5100" s="3" t="str">
        <f t="shared" si="77"/>
        <v>響</v>
      </c>
      <c r="D5100" s="3" t="s">
        <v>65957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43850</v>
      </c>
      <c r="G5100" s="3" t="str">
        <f>IFERROR(VLOOKUP(F5100,New_Glyph!E:G,3,0),VLOOKUP(F5100,CID_MAP!A:D,4,0))</f>
        <v>uni97FE-CN</v>
      </c>
    </row>
    <row r="5101" spans="1:7" ht="25.05" customHeight="1" x14ac:dyDescent="0.7">
      <c r="A5101" s="6" t="s">
        <v>70221</v>
      </c>
      <c r="B5101" s="3" t="s">
        <v>66091</v>
      </c>
      <c r="C5101" s="3" t="str">
        <f t="shared" ref="C5101:C5164" si="78">_xlfn.UNICHAR(HEX2DEC(A5101))</f>
        <v>響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62923</v>
      </c>
      <c r="G5101" s="3" t="str">
        <f>IFERROR(VLOOKUP(F5101,New_Glyph!E:G,3,0),VLOOKUP(F5101,CID_MAP!A:D,4,0))</f>
        <v>uni97FFuE0104-JP</v>
      </c>
    </row>
    <row r="5102" spans="1:7" ht="25.05" customHeight="1" x14ac:dyDescent="0.7">
      <c r="A5102" s="6" t="s">
        <v>70221</v>
      </c>
      <c r="B5102" s="3" t="s">
        <v>66092</v>
      </c>
      <c r="C5102" s="3" t="str">
        <f t="shared" si="78"/>
        <v>響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62921</v>
      </c>
      <c r="G5102" s="3" t="str">
        <f>IFERROR(VLOOKUP(F5102,New_Glyph!E:G,3,0),VLOOKUP(F5102,CID_MAP!A:D,4,0))</f>
        <v>uni97FFuE0102-JP</v>
      </c>
    </row>
    <row r="5103" spans="1:7" ht="25.05" customHeight="1" x14ac:dyDescent="0.7">
      <c r="A5103" s="6" t="s">
        <v>70221</v>
      </c>
      <c r="B5103" s="3" t="s">
        <v>66093</v>
      </c>
      <c r="C5103" s="3" t="str">
        <f t="shared" si="78"/>
        <v>響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58896</v>
      </c>
      <c r="G5103" s="3" t="str">
        <f>IFERROR(VLOOKUP(F5103,New_Glyph!E:G,3,0),VLOOKUP(F5103,CID_MAP!A:D,4,0))</f>
        <v>uniFA69-JP</v>
      </c>
    </row>
    <row r="5104" spans="1:7" ht="25.05" customHeight="1" x14ac:dyDescent="0.7">
      <c r="A5104" s="6" t="s">
        <v>70221</v>
      </c>
      <c r="B5104" s="3" t="s">
        <v>66665</v>
      </c>
      <c r="C5104" s="3" t="str">
        <f t="shared" si="78"/>
        <v>響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62922</v>
      </c>
      <c r="G5104" s="3" t="str">
        <f>IFERROR(VLOOKUP(F5104,New_Glyph!E:G,3,0),VLOOKUP(F5104,CID_MAP!A:D,4,0))</f>
        <v>uni97FFuE0103-JP</v>
      </c>
    </row>
    <row r="5105" spans="1:7" ht="25.05" customHeight="1" x14ac:dyDescent="0.7">
      <c r="A5105" s="6" t="s">
        <v>70221</v>
      </c>
      <c r="B5105" s="3" t="s">
        <v>66666</v>
      </c>
      <c r="C5105" s="3" t="str">
        <f t="shared" si="78"/>
        <v>響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62921</v>
      </c>
      <c r="G5105" s="3" t="str">
        <f>IFERROR(VLOOKUP(F5105,New_Glyph!E:G,3,0),VLOOKUP(F5105,CID_MAP!A:D,4,0))</f>
        <v>uni97FFuE0102-JP</v>
      </c>
    </row>
    <row r="5106" spans="1:7" ht="25.05" customHeight="1" x14ac:dyDescent="0.7">
      <c r="A5106" s="6" t="s">
        <v>70222</v>
      </c>
      <c r="B5106" s="3" t="s">
        <v>66341</v>
      </c>
      <c r="C5106" s="3" t="str">
        <f t="shared" si="78"/>
        <v>頃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43857</v>
      </c>
      <c r="G5106" s="3" t="str">
        <f>IFERROR(VLOOKUP(F5106,New_Glyph!E:G,3,0),VLOOKUP(F5106,CID_MAP!A:D,4,0))</f>
        <v>uni9803-JP</v>
      </c>
    </row>
    <row r="5107" spans="1:7" ht="25.05" customHeight="1" x14ac:dyDescent="0.7">
      <c r="A5107" s="6" t="s">
        <v>70223</v>
      </c>
      <c r="B5107" s="3" t="s">
        <v>66341</v>
      </c>
      <c r="C5107" s="3" t="str">
        <f t="shared" si="78"/>
        <v>頄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43859</v>
      </c>
      <c r="G5107" s="3" t="str">
        <f>IFERROR(VLOOKUP(F5107,New_Glyph!E:G,3,0),VLOOKUP(F5107,CID_MAP!A:D,4,0))</f>
        <v>uni9804-JP</v>
      </c>
    </row>
    <row r="5108" spans="1:7" ht="25.05" customHeight="1" x14ac:dyDescent="0.7">
      <c r="A5108" s="6" t="s">
        <v>70224</v>
      </c>
      <c r="B5108" s="3" t="s">
        <v>66331</v>
      </c>
      <c r="C5108" s="3" t="str">
        <f t="shared" si="78"/>
        <v>頌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43868</v>
      </c>
      <c r="G5108" s="3" t="str">
        <f>IFERROR(VLOOKUP(F5108,New_Glyph!E:G,3,0),VLOOKUP(F5108,CID_MAP!A:D,4,0))</f>
        <v>uni980C-JP</v>
      </c>
    </row>
    <row r="5109" spans="1:7" ht="25.05" customHeight="1" x14ac:dyDescent="0.7">
      <c r="A5109" s="6" t="s">
        <v>70224</v>
      </c>
      <c r="B5109" s="3" t="s">
        <v>66328</v>
      </c>
      <c r="C5109" s="3" t="str">
        <f t="shared" si="78"/>
        <v>頌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62924</v>
      </c>
      <c r="G5109" s="3" t="str">
        <f>IFERROR(VLOOKUP(F5109,New_Glyph!E:G,3,0),VLOOKUP(F5109,CID_MAP!A:D,4,0))</f>
        <v>uni980CuE0101-JP</v>
      </c>
    </row>
    <row r="5110" spans="1:7" ht="25.05" customHeight="1" x14ac:dyDescent="0.7">
      <c r="A5110" s="6" t="s">
        <v>70225</v>
      </c>
      <c r="B5110" s="3" t="s">
        <v>66331</v>
      </c>
      <c r="C5110" s="3" t="str">
        <f t="shared" si="78"/>
        <v>頑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62925</v>
      </c>
      <c r="G5110" s="3" t="str">
        <f>IFERROR(VLOOKUP(F5110,New_Glyph!E:G,3,0),VLOOKUP(F5110,CID_MAP!A:D,4,0))</f>
        <v>uni9811uE0101-JP</v>
      </c>
    </row>
    <row r="5111" spans="1:7" ht="25.05" customHeight="1" x14ac:dyDescent="0.7">
      <c r="A5111" s="6" t="s">
        <v>70225</v>
      </c>
      <c r="B5111" s="3" t="s">
        <v>66328</v>
      </c>
      <c r="C5111" s="3" t="str">
        <f t="shared" si="78"/>
        <v>頑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43875</v>
      </c>
      <c r="G5111" s="3" t="str">
        <f>IFERROR(VLOOKUP(F5111,New_Glyph!E:G,3,0),VLOOKUP(F5111,CID_MAP!A:D,4,0))</f>
        <v>uni9811-JP</v>
      </c>
    </row>
    <row r="5112" spans="1:7" ht="25.05" customHeight="1" x14ac:dyDescent="0.7">
      <c r="A5112" s="6" t="s">
        <v>70226</v>
      </c>
      <c r="B5112" s="3" t="s">
        <v>66331</v>
      </c>
      <c r="C5112" s="3" t="str">
        <f t="shared" si="78"/>
        <v>頒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43877</v>
      </c>
      <c r="G5112" s="3" t="str">
        <f>IFERROR(VLOOKUP(F5112,New_Glyph!E:G,3,0),VLOOKUP(F5112,CID_MAP!A:D,4,0))</f>
        <v>uni9812-JP</v>
      </c>
    </row>
    <row r="5113" spans="1:7" ht="25.05" customHeight="1" x14ac:dyDescent="0.7">
      <c r="A5113" s="6" t="s">
        <v>70226</v>
      </c>
      <c r="B5113" s="3" t="s">
        <v>66328</v>
      </c>
      <c r="C5113" s="3" t="str">
        <f t="shared" si="78"/>
        <v>頒</v>
      </c>
      <c r="D5113" s="3" t="s">
        <v>65957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62926</v>
      </c>
      <c r="G5113" s="3" t="str">
        <f>IFERROR(VLOOKUP(F5113,New_Glyph!E:G,3,0),VLOOKUP(F5113,CID_MAP!A:D,4,0))</f>
        <v>uni9812uE0101-JP</v>
      </c>
    </row>
    <row r="5114" spans="1:7" ht="25.05" customHeight="1" x14ac:dyDescent="0.7">
      <c r="A5114" s="6" t="s">
        <v>70227</v>
      </c>
      <c r="B5114" s="3" t="s">
        <v>66331</v>
      </c>
      <c r="C5114" s="3" t="str">
        <f t="shared" si="78"/>
        <v>頓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43879</v>
      </c>
      <c r="G5114" s="3" t="str">
        <f>IFERROR(VLOOKUP(F5114,New_Glyph!E:G,3,0),VLOOKUP(F5114,CID_MAP!A:D,4,0))</f>
        <v>uni9813-JP</v>
      </c>
    </row>
    <row r="5115" spans="1:7" ht="25.05" customHeight="1" x14ac:dyDescent="0.7">
      <c r="A5115" s="6" t="s">
        <v>70227</v>
      </c>
      <c r="B5115" s="3" t="s">
        <v>66328</v>
      </c>
      <c r="C5115" s="3" t="str">
        <f t="shared" si="78"/>
        <v>頓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62927</v>
      </c>
      <c r="G5115" s="3" t="str">
        <f>IFERROR(VLOOKUP(F5115,New_Glyph!E:G,3,0),VLOOKUP(F5115,CID_MAP!A:D,4,0))</f>
        <v>uni9813uE0101-JP</v>
      </c>
    </row>
    <row r="5116" spans="1:7" ht="25.05" customHeight="1" x14ac:dyDescent="0.7">
      <c r="A5116" s="6" t="s">
        <v>70228</v>
      </c>
      <c r="B5116" s="3" t="s">
        <v>66341</v>
      </c>
      <c r="C5116" s="3" t="str">
        <f t="shared" si="78"/>
        <v>頖</v>
      </c>
      <c r="D5116" s="3" t="s">
        <v>66339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43883</v>
      </c>
      <c r="G5116" s="3" t="str">
        <f>IFERROR(VLOOKUP(F5116,New_Glyph!E:G,3,0),VLOOKUP(F5116,CID_MAP!A:D,4,0))</f>
        <v>uni9816-JP</v>
      </c>
    </row>
    <row r="5117" spans="1:7" ht="25.05" customHeight="1" x14ac:dyDescent="0.7">
      <c r="A5117" s="6" t="s">
        <v>70229</v>
      </c>
      <c r="B5117" s="3" t="s">
        <v>66341</v>
      </c>
      <c r="C5117" s="3" t="str">
        <f t="shared" si="78"/>
        <v>頙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43889</v>
      </c>
      <c r="G5117" s="3" t="str">
        <f>IFERROR(VLOOKUP(F5117,New_Glyph!E:G,3,0),VLOOKUP(F5117,CID_MAP!A:D,4,0))</f>
        <v>uni9819-JP</v>
      </c>
    </row>
    <row r="5118" spans="1:7" ht="25.05" customHeight="1" x14ac:dyDescent="0.7">
      <c r="A5118" s="6" t="s">
        <v>70230</v>
      </c>
      <c r="B5118" s="3" t="s">
        <v>66341</v>
      </c>
      <c r="C5118" s="3" t="str">
        <f t="shared" si="78"/>
        <v>頠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43902</v>
      </c>
      <c r="G5118" s="3" t="str">
        <f>IFERROR(VLOOKUP(F5118,New_Glyph!E:G,3,0),VLOOKUP(F5118,CID_MAP!A:D,4,0))</f>
        <v>uni9820-JP</v>
      </c>
    </row>
    <row r="5119" spans="1:7" ht="25.05" customHeight="1" x14ac:dyDescent="0.7">
      <c r="A5119" s="6" t="s">
        <v>70231</v>
      </c>
      <c r="B5119" s="3" t="s">
        <v>66331</v>
      </c>
      <c r="C5119" s="3" t="str">
        <f t="shared" si="78"/>
        <v>頤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43908</v>
      </c>
      <c r="G5119" s="3" t="str">
        <f>IFERROR(VLOOKUP(F5119,New_Glyph!E:G,3,0),VLOOKUP(F5119,CID_MAP!A:D,4,0))</f>
        <v>uni9824-JP</v>
      </c>
    </row>
    <row r="5120" spans="1:7" ht="25.05" customHeight="1" x14ac:dyDescent="0.7">
      <c r="A5120" s="6" t="s">
        <v>70231</v>
      </c>
      <c r="B5120" s="3" t="s">
        <v>66328</v>
      </c>
      <c r="C5120" s="3" t="str">
        <f t="shared" si="78"/>
        <v>頤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62928</v>
      </c>
      <c r="G5120" s="3" t="str">
        <f>IFERROR(VLOOKUP(F5120,New_Glyph!E:G,3,0),VLOOKUP(F5120,CID_MAP!A:D,4,0))</f>
        <v>uni9824uE0101-JP</v>
      </c>
    </row>
    <row r="5121" spans="1:7" ht="25.05" customHeight="1" x14ac:dyDescent="0.7">
      <c r="A5121" s="6" t="s">
        <v>70232</v>
      </c>
      <c r="B5121" s="3" t="s">
        <v>66341</v>
      </c>
      <c r="C5121" s="3" t="str">
        <f t="shared" si="78"/>
        <v>頲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43928</v>
      </c>
      <c r="G5121" s="3" t="str">
        <f>IFERROR(VLOOKUP(F5121,New_Glyph!E:G,3,0),VLOOKUP(F5121,CID_MAP!A:D,4,0))</f>
        <v>uni9832-JP</v>
      </c>
    </row>
    <row r="5122" spans="1:7" ht="25.05" customHeight="1" x14ac:dyDescent="0.7">
      <c r="A5122" s="6" t="s">
        <v>70233</v>
      </c>
      <c r="B5122" s="3" t="s">
        <v>66331</v>
      </c>
      <c r="C5122" s="3" t="str">
        <f t="shared" si="78"/>
        <v>頻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43944</v>
      </c>
      <c r="G5122" s="3" t="str">
        <f>IFERROR(VLOOKUP(F5122,New_Glyph!E:G,3,0),VLOOKUP(F5122,CID_MAP!A:D,4,0))</f>
        <v>uni983B-JP</v>
      </c>
    </row>
    <row r="5123" spans="1:7" ht="25.05" customHeight="1" x14ac:dyDescent="0.7">
      <c r="A5123" s="6" t="s">
        <v>70233</v>
      </c>
      <c r="B5123" s="3" t="s">
        <v>66328</v>
      </c>
      <c r="C5123" s="3" t="str">
        <f t="shared" si="78"/>
        <v>頻</v>
      </c>
      <c r="D5123" s="3" t="s">
        <v>65957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58897</v>
      </c>
      <c r="G5123" s="3" t="str">
        <f>IFERROR(VLOOKUP(F5123,New_Glyph!E:G,3,0),VLOOKUP(F5123,CID_MAP!A:D,4,0))</f>
        <v>uniFA6A-JP</v>
      </c>
    </row>
    <row r="5124" spans="1:7" ht="25.05" customHeight="1" x14ac:dyDescent="0.7">
      <c r="A5124" s="6" t="s">
        <v>70234</v>
      </c>
      <c r="B5124" s="3" t="s">
        <v>66341</v>
      </c>
      <c r="C5124" s="3" t="str">
        <f t="shared" si="78"/>
        <v>顄</v>
      </c>
      <c r="D5124" s="3" t="s">
        <v>65957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43957</v>
      </c>
      <c r="G5124" s="3" t="str">
        <f>IFERROR(VLOOKUP(F5124,New_Glyph!E:G,3,0),VLOOKUP(F5124,CID_MAP!A:D,4,0))</f>
        <v>uni9844-JP</v>
      </c>
    </row>
    <row r="5125" spans="1:7" ht="25.05" customHeight="1" x14ac:dyDescent="0.7">
      <c r="A5125" s="6" t="s">
        <v>70235</v>
      </c>
      <c r="B5125" s="3" t="s">
        <v>66341</v>
      </c>
      <c r="C5125" s="3" t="str">
        <f t="shared" si="78"/>
        <v>顎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43975</v>
      </c>
      <c r="G5125" s="3" t="str">
        <f>IFERROR(VLOOKUP(F5125,New_Glyph!E:G,3,0),VLOOKUP(F5125,CID_MAP!A:D,4,0))</f>
        <v>uni984E-JP</v>
      </c>
    </row>
    <row r="5126" spans="1:7" ht="25.05" customHeight="1" x14ac:dyDescent="0.7">
      <c r="A5126" s="6" t="s">
        <v>70236</v>
      </c>
      <c r="B5126" s="3" t="s">
        <v>66341</v>
      </c>
      <c r="C5126" s="3" t="str">
        <f t="shared" si="78"/>
        <v>顒</v>
      </c>
      <c r="D5126" s="3" t="s">
        <v>66339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43981</v>
      </c>
      <c r="G5126" s="3" t="str">
        <f>IFERROR(VLOOKUP(F5126,New_Glyph!E:G,3,0),VLOOKUP(F5126,CID_MAP!A:D,4,0))</f>
        <v>uni9852-JP</v>
      </c>
    </row>
    <row r="5127" spans="1:7" ht="25.05" customHeight="1" x14ac:dyDescent="0.7">
      <c r="A5127" s="6" t="s">
        <v>70237</v>
      </c>
      <c r="B5127" s="3" t="s">
        <v>66341</v>
      </c>
      <c r="C5127" s="3" t="str">
        <f t="shared" si="78"/>
        <v>願</v>
      </c>
      <c r="D5127" s="3" t="s">
        <v>66339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43989</v>
      </c>
      <c r="G5127" s="3" t="str">
        <f>IFERROR(VLOOKUP(F5127,New_Glyph!E:G,3,0),VLOOKUP(F5127,CID_MAP!A:D,4,0))</f>
        <v>uni9858-JP</v>
      </c>
    </row>
    <row r="5128" spans="1:7" ht="25.05" customHeight="1" x14ac:dyDescent="0.7">
      <c r="A5128" s="6" t="s">
        <v>70238</v>
      </c>
      <c r="B5128" s="3" t="s">
        <v>66341</v>
      </c>
      <c r="C5128" s="3" t="str">
        <f t="shared" si="78"/>
        <v>顛</v>
      </c>
      <c r="D5128" s="3" t="s">
        <v>65957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43993</v>
      </c>
      <c r="G5128" s="3" t="str">
        <f>IFERROR(VLOOKUP(F5128,New_Glyph!E:G,3,0),VLOOKUP(F5128,CID_MAP!A:D,4,0))</f>
        <v>uni985B-JP</v>
      </c>
    </row>
    <row r="5129" spans="1:7" ht="25.05" customHeight="1" x14ac:dyDescent="0.7">
      <c r="A5129" s="6" t="s">
        <v>70239</v>
      </c>
      <c r="B5129" s="3" t="s">
        <v>66331</v>
      </c>
      <c r="C5129" s="3" t="str">
        <f t="shared" si="78"/>
        <v>類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44000</v>
      </c>
      <c r="G5129" s="3" t="str">
        <f>IFERROR(VLOOKUP(F5129,New_Glyph!E:G,3,0),VLOOKUP(F5129,CID_MAP!A:D,4,0))</f>
        <v>uni985E-JP</v>
      </c>
    </row>
    <row r="5130" spans="1:7" ht="25.05" customHeight="1" x14ac:dyDescent="0.7">
      <c r="A5130" s="6" t="s">
        <v>70239</v>
      </c>
      <c r="B5130" s="3" t="s">
        <v>66328</v>
      </c>
      <c r="C5130" s="3" t="str">
        <f t="shared" si="78"/>
        <v>類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58801</v>
      </c>
      <c r="G5130" s="3" t="str">
        <f>IFERROR(VLOOKUP(F5130,New_Glyph!E:G,3,0),VLOOKUP(F5130,CID_MAP!A:D,4,0))</f>
        <v>uniF9D0-JP</v>
      </c>
    </row>
    <row r="5131" spans="1:7" ht="25.05" customHeight="1" x14ac:dyDescent="0.7">
      <c r="A5131" s="6" t="s">
        <v>70240</v>
      </c>
      <c r="B5131" s="3" t="s">
        <v>66331</v>
      </c>
      <c r="C5131" s="3" t="str">
        <f t="shared" si="78"/>
        <v>顧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44017</v>
      </c>
      <c r="G5131" s="3" t="str">
        <f>IFERROR(VLOOKUP(F5131,New_Glyph!E:G,3,0),VLOOKUP(F5131,CID_MAP!A:D,4,0))</f>
        <v>uni9867-JP</v>
      </c>
    </row>
    <row r="5132" spans="1:7" ht="25.05" customHeight="1" x14ac:dyDescent="0.7">
      <c r="A5132" s="6" t="s">
        <v>70240</v>
      </c>
      <c r="B5132" s="3" t="s">
        <v>66328</v>
      </c>
      <c r="C5132" s="3" t="str">
        <f t="shared" si="78"/>
        <v>顧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62929</v>
      </c>
      <c r="G5132" s="3" t="str">
        <f>IFERROR(VLOOKUP(F5132,New_Glyph!E:G,3,0),VLOOKUP(F5132,CID_MAP!A:D,4,0))</f>
        <v>uni9867uE0101-JP</v>
      </c>
    </row>
    <row r="5133" spans="1:7" ht="25.05" customHeight="1" x14ac:dyDescent="0.7">
      <c r="A5133" s="6" t="s">
        <v>70241</v>
      </c>
      <c r="B5133" s="3" t="s">
        <v>66341</v>
      </c>
      <c r="C5133" s="3" t="str">
        <f t="shared" si="78"/>
        <v>顰</v>
      </c>
      <c r="D5133" s="3" t="s">
        <v>65957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44033</v>
      </c>
      <c r="G5133" s="3" t="str">
        <f>IFERROR(VLOOKUP(F5133,New_Glyph!E:G,3,0),VLOOKUP(F5133,CID_MAP!A:D,4,0))</f>
        <v>uni9870-JP</v>
      </c>
    </row>
    <row r="5134" spans="1:7" ht="25.05" customHeight="1" x14ac:dyDescent="0.7">
      <c r="A5134" s="6" t="s">
        <v>70242</v>
      </c>
      <c r="B5134" s="3" t="s">
        <v>66331</v>
      </c>
      <c r="C5134" s="3" t="str">
        <f t="shared" si="78"/>
        <v>顳</v>
      </c>
      <c r="D5134" s="3" t="s">
        <v>65957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44040</v>
      </c>
      <c r="G5134" s="3" t="str">
        <f>IFERROR(VLOOKUP(F5134,New_Glyph!E:G,3,0),VLOOKUP(F5134,CID_MAP!A:D,4,0))</f>
        <v>uni9873-JP</v>
      </c>
    </row>
    <row r="5135" spans="1:7" ht="25.05" customHeight="1" x14ac:dyDescent="0.7">
      <c r="A5135" s="6" t="s">
        <v>70242</v>
      </c>
      <c r="B5135" s="3" t="s">
        <v>66328</v>
      </c>
      <c r="C5135" s="3" t="str">
        <f t="shared" si="78"/>
        <v>顳</v>
      </c>
      <c r="D5135" s="3" t="s">
        <v>65957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62930</v>
      </c>
      <c r="G5135" s="3" t="str">
        <f>IFERROR(VLOOKUP(F5135,New_Glyph!E:G,3,0),VLOOKUP(F5135,CID_MAP!A:D,4,0))</f>
        <v>uni9873uE0101-JP</v>
      </c>
    </row>
    <row r="5136" spans="1:7" ht="25.05" customHeight="1" x14ac:dyDescent="0.7">
      <c r="A5136" s="6" t="s">
        <v>70243</v>
      </c>
      <c r="B5136" s="3" t="s">
        <v>66341</v>
      </c>
      <c r="C5136" s="3" t="str">
        <f t="shared" si="78"/>
        <v>顴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44044</v>
      </c>
      <c r="G5136" s="3" t="str">
        <f>IFERROR(VLOOKUP(F5136,New_Glyph!E:G,3,0),VLOOKUP(F5136,CID_MAP!A:D,4,0))</f>
        <v>uni9874-JP</v>
      </c>
    </row>
    <row r="5137" spans="1:7" ht="25.05" customHeight="1" x14ac:dyDescent="0.7">
      <c r="A5137" s="6" t="s">
        <v>70244</v>
      </c>
      <c r="B5137" s="3" t="s">
        <v>66341</v>
      </c>
      <c r="C5137" s="3" t="str">
        <f t="shared" si="78"/>
        <v>颶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44126</v>
      </c>
      <c r="G5137" s="3" t="str">
        <f>IFERROR(VLOOKUP(F5137,New_Glyph!E:G,3,0),VLOOKUP(F5137,CID_MAP!A:D,4,0))</f>
        <v>uni98B6-JP</v>
      </c>
    </row>
    <row r="5138" spans="1:7" ht="25.05" customHeight="1" x14ac:dyDescent="0.7">
      <c r="A5138" s="6" t="s">
        <v>70245</v>
      </c>
      <c r="B5138" s="3" t="s">
        <v>66331</v>
      </c>
      <c r="C5138" s="3" t="str">
        <f t="shared" si="78"/>
        <v>食</v>
      </c>
      <c r="D5138" s="3" t="s">
        <v>65957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44202</v>
      </c>
      <c r="G5138" s="3" t="str">
        <f>IFERROR(VLOOKUP(F5138,New_Glyph!E:G,3,0),VLOOKUP(F5138,CID_MAP!A:D,4,0))</f>
        <v>uni98DF-JP</v>
      </c>
    </row>
    <row r="5139" spans="1:7" ht="25.05" customHeight="1" x14ac:dyDescent="0.7">
      <c r="A5139" s="6" t="s">
        <v>70245</v>
      </c>
      <c r="B5139" s="3" t="s">
        <v>66328</v>
      </c>
      <c r="C5139" s="3" t="str">
        <f t="shared" si="78"/>
        <v>食</v>
      </c>
      <c r="D5139" s="3" t="s">
        <v>65957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1390</v>
      </c>
      <c r="G5139" s="3" t="str">
        <f>IFERROR(VLOOKUP(F5139,New_Glyph!E:G,3,0),VLOOKUP(F5139,CID_MAP!A:D,4,0))</f>
        <v>uni2EDD-JP</v>
      </c>
    </row>
    <row r="5140" spans="1:7" ht="25.05" customHeight="1" x14ac:dyDescent="0.7">
      <c r="A5140" s="6" t="s">
        <v>70246</v>
      </c>
      <c r="B5140" s="3" t="s">
        <v>66331</v>
      </c>
      <c r="C5140" s="3" t="str">
        <f t="shared" si="78"/>
        <v>飢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44211</v>
      </c>
      <c r="G5140" s="3" t="str">
        <f>IFERROR(VLOOKUP(F5140,New_Glyph!E:G,3,0),VLOOKUP(F5140,CID_MAP!A:D,4,0))</f>
        <v>uni98E2-JP</v>
      </c>
    </row>
    <row r="5141" spans="1:7" ht="25.05" customHeight="1" x14ac:dyDescent="0.7">
      <c r="A5141" s="6" t="s">
        <v>70246</v>
      </c>
      <c r="B5141" s="3" t="s">
        <v>66329</v>
      </c>
      <c r="C5141" s="3" t="str">
        <f t="shared" si="78"/>
        <v>飢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62932</v>
      </c>
      <c r="G5141" s="3" t="str">
        <f>IFERROR(VLOOKUP(F5141,New_Glyph!E:G,3,0),VLOOKUP(F5141,CID_MAP!A:D,4,0))</f>
        <v>uni98E2uE0101-JP</v>
      </c>
    </row>
    <row r="5142" spans="1:7" ht="25.05" customHeight="1" x14ac:dyDescent="0.7">
      <c r="A5142" s="6" t="s">
        <v>70247</v>
      </c>
      <c r="B5142" s="3" t="s">
        <v>66341</v>
      </c>
      <c r="C5142" s="3" t="str">
        <f t="shared" si="78"/>
        <v>飣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44214</v>
      </c>
      <c r="G5142" s="3" t="str">
        <f>IFERROR(VLOOKUP(F5142,New_Glyph!E:G,3,0),VLOOKUP(F5142,CID_MAP!A:D,4,0))</f>
        <v>uni98E3-JP</v>
      </c>
    </row>
    <row r="5143" spans="1:7" ht="25.05" customHeight="1" x14ac:dyDescent="0.7">
      <c r="A5143" s="6" t="s">
        <v>70248</v>
      </c>
      <c r="B5143" s="3" t="s">
        <v>66341</v>
      </c>
      <c r="C5143" s="3" t="str">
        <f t="shared" si="78"/>
        <v>飦</v>
      </c>
      <c r="D5143" s="3" t="s">
        <v>65957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44222</v>
      </c>
      <c r="G5143" s="3" t="str">
        <f>IFERROR(VLOOKUP(F5143,New_Glyph!E:G,3,0),VLOOKUP(F5143,CID_MAP!A:D,4,0))</f>
        <v>uni98E6-JP</v>
      </c>
    </row>
    <row r="5144" spans="1:7" ht="25.05" customHeight="1" x14ac:dyDescent="0.7">
      <c r="A5144" s="6" t="s">
        <v>70249</v>
      </c>
      <c r="B5144" s="3" t="s">
        <v>66341</v>
      </c>
      <c r="C5144" s="3" t="str">
        <f t="shared" si="78"/>
        <v>飩</v>
      </c>
      <c r="D5144" s="3" t="s">
        <v>65957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44229</v>
      </c>
      <c r="G5144" s="3" t="str">
        <f>IFERROR(VLOOKUP(F5144,New_Glyph!E:G,3,0),VLOOKUP(F5144,CID_MAP!A:D,4,0))</f>
        <v>uni98E9-JP</v>
      </c>
    </row>
    <row r="5145" spans="1:7" ht="25.05" customHeight="1" x14ac:dyDescent="0.7">
      <c r="A5145" s="6" t="s">
        <v>70250</v>
      </c>
      <c r="B5145" s="3" t="s">
        <v>66341</v>
      </c>
      <c r="C5145" s="3" t="str">
        <f t="shared" si="78"/>
        <v>飪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44232</v>
      </c>
      <c r="G5145" s="3" t="str">
        <f>IFERROR(VLOOKUP(F5145,New_Glyph!E:G,3,0),VLOOKUP(F5145,CID_MAP!A:D,4,0))</f>
        <v>uni98EA-JP</v>
      </c>
    </row>
    <row r="5146" spans="1:7" ht="25.05" customHeight="1" x14ac:dyDescent="0.7">
      <c r="A5146" s="6" t="s">
        <v>70251</v>
      </c>
      <c r="B5146" s="3" t="s">
        <v>66341</v>
      </c>
      <c r="C5146" s="3" t="str">
        <f t="shared" si="78"/>
        <v>飭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44240</v>
      </c>
      <c r="G5146" s="3" t="str">
        <f>IFERROR(VLOOKUP(F5146,New_Glyph!E:G,3,0),VLOOKUP(F5146,CID_MAP!A:D,4,0))</f>
        <v>uni98ED-JP</v>
      </c>
    </row>
    <row r="5147" spans="1:7" ht="25.05" customHeight="1" x14ac:dyDescent="0.7">
      <c r="A5147" s="6" t="s">
        <v>70252</v>
      </c>
      <c r="B5147" s="3" t="s">
        <v>66328</v>
      </c>
      <c r="C5147" s="3" t="str">
        <f t="shared" si="78"/>
        <v>飯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44245</v>
      </c>
      <c r="G5147" s="3" t="str">
        <f>IFERROR(VLOOKUP(F5147,New_Glyph!E:G,3,0),VLOOKUP(F5147,CID_MAP!A:D,4,0))</f>
        <v>uni98EF-JP</v>
      </c>
    </row>
    <row r="5148" spans="1:7" ht="25.05" customHeight="1" x14ac:dyDescent="0.7">
      <c r="A5148" s="6" t="s">
        <v>70252</v>
      </c>
      <c r="B5148" s="3" t="s">
        <v>66329</v>
      </c>
      <c r="C5148" s="3" t="str">
        <f t="shared" si="78"/>
        <v>飯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58838</v>
      </c>
      <c r="G5148" s="3" t="str">
        <f>IFERROR(VLOOKUP(F5148,New_Glyph!E:G,3,0),VLOOKUP(F5148,CID_MAP!A:D,4,0))</f>
        <v>uniFA2A-JP</v>
      </c>
    </row>
    <row r="5149" spans="1:7" ht="25.05" customHeight="1" x14ac:dyDescent="0.7">
      <c r="A5149" s="6" t="s">
        <v>70253</v>
      </c>
      <c r="B5149" s="3" t="s">
        <v>66331</v>
      </c>
      <c r="C5149" s="3" t="str">
        <f t="shared" si="78"/>
        <v>飴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61968</v>
      </c>
      <c r="G5149" s="3" t="str">
        <f>IFERROR(VLOOKUP(F5149,New_Glyph!E:G,3,0),VLOOKUP(F5149,CID_MAP!A:D,4,0))</f>
        <v>uni98F4-JP90-JP</v>
      </c>
    </row>
    <row r="5150" spans="1:7" ht="25.05" customHeight="1" x14ac:dyDescent="0.7">
      <c r="A5150" s="6" t="s">
        <v>70253</v>
      </c>
      <c r="B5150" s="3" t="s">
        <v>66328</v>
      </c>
      <c r="C5150" s="3" t="str">
        <f t="shared" si="78"/>
        <v>飴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44259</v>
      </c>
      <c r="G5150" s="3" t="str">
        <f>IFERROR(VLOOKUP(F5150,New_Glyph!E:G,3,0),VLOOKUP(F5150,CID_MAP!A:D,4,0))</f>
        <v>uni98F4-JP</v>
      </c>
    </row>
    <row r="5151" spans="1:7" ht="25.05" customHeight="1" x14ac:dyDescent="0.7">
      <c r="A5151" s="6" t="s">
        <v>70254</v>
      </c>
      <c r="B5151" s="3" t="s">
        <v>66341</v>
      </c>
      <c r="C5151" s="3" t="str">
        <f t="shared" si="78"/>
        <v>飶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44264</v>
      </c>
      <c r="G5151" s="3" t="str">
        <f>IFERROR(VLOOKUP(F5151,New_Glyph!E:G,3,0),VLOOKUP(F5151,CID_MAP!A:D,4,0))</f>
        <v>uni98F6-JP</v>
      </c>
    </row>
    <row r="5152" spans="1:7" ht="25.05" customHeight="1" x14ac:dyDescent="0.7">
      <c r="A5152" s="6" t="s">
        <v>70255</v>
      </c>
      <c r="B5152" s="3" t="s">
        <v>66331</v>
      </c>
      <c r="C5152" s="3" t="str">
        <f t="shared" si="78"/>
        <v>飽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44279</v>
      </c>
      <c r="G5152" s="3" t="str">
        <f>IFERROR(VLOOKUP(F5152,New_Glyph!E:G,3,0),VLOOKUP(F5152,CID_MAP!A:D,4,0))</f>
        <v>uni98FD-JP</v>
      </c>
    </row>
    <row r="5153" spans="1:7" ht="25.05" customHeight="1" x14ac:dyDescent="0.7">
      <c r="A5153" s="6" t="s">
        <v>70255</v>
      </c>
      <c r="B5153" s="3" t="s">
        <v>66329</v>
      </c>
      <c r="C5153" s="3" t="str">
        <f t="shared" si="78"/>
        <v>飽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62935</v>
      </c>
      <c r="G5153" s="3" t="str">
        <f>IFERROR(VLOOKUP(F5153,New_Glyph!E:G,3,0),VLOOKUP(F5153,CID_MAP!A:D,4,0))</f>
        <v>uni98FDuE0101-JP</v>
      </c>
    </row>
    <row r="5154" spans="1:7" ht="25.05" customHeight="1" x14ac:dyDescent="0.7">
      <c r="A5154" s="6" t="s">
        <v>70256</v>
      </c>
      <c r="B5154" s="3" t="s">
        <v>66331</v>
      </c>
      <c r="C5154" s="3" t="str">
        <f t="shared" si="78"/>
        <v>飾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44282</v>
      </c>
      <c r="G5154" s="3" t="str">
        <f>IFERROR(VLOOKUP(F5154,New_Glyph!E:G,3,0),VLOOKUP(F5154,CID_MAP!A:D,4,0))</f>
        <v>uni98FE-JP</v>
      </c>
    </row>
    <row r="5155" spans="1:7" ht="25.05" customHeight="1" x14ac:dyDescent="0.7">
      <c r="A5155" s="6" t="s">
        <v>70256</v>
      </c>
      <c r="B5155" s="3" t="s">
        <v>66328</v>
      </c>
      <c r="C5155" s="3" t="str">
        <f t="shared" si="78"/>
        <v>飾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62936</v>
      </c>
      <c r="G5155" s="3" t="str">
        <f>IFERROR(VLOOKUP(F5155,New_Glyph!E:G,3,0),VLOOKUP(F5155,CID_MAP!A:D,4,0))</f>
        <v>uni98FEuE0101-JP</v>
      </c>
    </row>
    <row r="5156" spans="1:7" ht="25.05" customHeight="1" x14ac:dyDescent="0.7">
      <c r="A5156" s="6" t="s">
        <v>70257</v>
      </c>
      <c r="B5156" s="3" t="s">
        <v>66341</v>
      </c>
      <c r="C5156" s="3" t="str">
        <f t="shared" si="78"/>
        <v>餂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44289</v>
      </c>
      <c r="G5156" s="3" t="str">
        <f>IFERROR(VLOOKUP(F5156,New_Glyph!E:G,3,0),VLOOKUP(F5156,CID_MAP!A:D,4,0))</f>
        <v>uni9902-JP</v>
      </c>
    </row>
    <row r="5157" spans="1:7" ht="25.05" customHeight="1" x14ac:dyDescent="0.7">
      <c r="A5157" s="6" t="s">
        <v>70258</v>
      </c>
      <c r="B5157" s="3" t="s">
        <v>66331</v>
      </c>
      <c r="C5157" s="3" t="str">
        <f t="shared" si="78"/>
        <v>餃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44293</v>
      </c>
      <c r="G5157" s="3" t="str">
        <f>IFERROR(VLOOKUP(F5157,New_Glyph!E:G,3,0),VLOOKUP(F5157,CID_MAP!A:D,4,0))</f>
        <v>uni9903-JP</v>
      </c>
    </row>
    <row r="5158" spans="1:7" ht="25.05" customHeight="1" x14ac:dyDescent="0.7">
      <c r="A5158" s="6" t="s">
        <v>70258</v>
      </c>
      <c r="B5158" s="3" t="s">
        <v>66328</v>
      </c>
      <c r="C5158" s="3" t="str">
        <f t="shared" si="78"/>
        <v>餃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62937</v>
      </c>
      <c r="G5158" s="3" t="str">
        <f>IFERROR(VLOOKUP(F5158,New_Glyph!E:G,3,0),VLOOKUP(F5158,CID_MAP!A:D,4,0))</f>
        <v>uni9903uE0101-JP</v>
      </c>
    </row>
    <row r="5159" spans="1:7" ht="25.05" customHeight="1" x14ac:dyDescent="0.7">
      <c r="A5159" s="6" t="s">
        <v>70258</v>
      </c>
      <c r="B5159" s="3" t="s">
        <v>66329</v>
      </c>
      <c r="C5159" s="3" t="str">
        <f t="shared" si="78"/>
        <v>餃</v>
      </c>
      <c r="D5159" s="3" t="s">
        <v>65957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44293</v>
      </c>
      <c r="G5159" s="3" t="str">
        <f>IFERROR(VLOOKUP(F5159,New_Glyph!E:G,3,0),VLOOKUP(F5159,CID_MAP!A:D,4,0))</f>
        <v>uni9903-JP</v>
      </c>
    </row>
    <row r="5160" spans="1:7" ht="25.05" customHeight="1" x14ac:dyDescent="0.7">
      <c r="A5160" s="6" t="s">
        <v>70259</v>
      </c>
      <c r="B5160" s="3" t="s">
        <v>66331</v>
      </c>
      <c r="C5160" s="3" t="str">
        <f t="shared" si="78"/>
        <v>餅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61969</v>
      </c>
      <c r="G5160" s="3" t="str">
        <f>IFERROR(VLOOKUP(F5160,New_Glyph!E:G,3,0),VLOOKUP(F5160,CID_MAP!A:D,4,0))</f>
        <v>uni9905-JP90-JP</v>
      </c>
    </row>
    <row r="5161" spans="1:7" ht="25.05" customHeight="1" x14ac:dyDescent="0.7">
      <c r="A5161" s="6" t="s">
        <v>70259</v>
      </c>
      <c r="B5161" s="3" t="s">
        <v>66328</v>
      </c>
      <c r="C5161" s="3" t="str">
        <f t="shared" si="78"/>
        <v>餅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44298</v>
      </c>
      <c r="G5161" s="3" t="str">
        <f>IFERROR(VLOOKUP(F5161,New_Glyph!E:G,3,0),VLOOKUP(F5161,CID_MAP!A:D,4,0))</f>
        <v>uni9905-JP</v>
      </c>
    </row>
    <row r="5162" spans="1:7" ht="25.05" customHeight="1" x14ac:dyDescent="0.7">
      <c r="A5162" s="6" t="s">
        <v>70260</v>
      </c>
      <c r="B5162" s="3" t="s">
        <v>66341</v>
      </c>
      <c r="C5162" s="3" t="str">
        <f t="shared" si="78"/>
        <v>餈</v>
      </c>
      <c r="D5162" s="3" t="s">
        <v>66339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44305</v>
      </c>
      <c r="G5162" s="3" t="str">
        <f>IFERROR(VLOOKUP(F5162,New_Glyph!E:G,3,0),VLOOKUP(F5162,CID_MAP!A:D,4,0))</f>
        <v>uni9908-JP</v>
      </c>
    </row>
    <row r="5163" spans="1:7" ht="25.05" customHeight="1" x14ac:dyDescent="0.7">
      <c r="A5163" s="6" t="s">
        <v>70261</v>
      </c>
      <c r="B5163" s="3" t="s">
        <v>66331</v>
      </c>
      <c r="C5163" s="3" t="str">
        <f t="shared" si="78"/>
        <v>餉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44309</v>
      </c>
      <c r="G5163" s="3" t="str">
        <f>IFERROR(VLOOKUP(F5163,New_Glyph!E:G,3,0),VLOOKUP(F5163,CID_MAP!A:D,4,0))</f>
        <v>uni9909-JP</v>
      </c>
    </row>
    <row r="5164" spans="1:7" ht="25.05" customHeight="1" x14ac:dyDescent="0.7">
      <c r="A5164" s="6" t="s">
        <v>70261</v>
      </c>
      <c r="B5164" s="3" t="s">
        <v>66328</v>
      </c>
      <c r="C5164" s="3" t="str">
        <f t="shared" si="78"/>
        <v>餉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62938</v>
      </c>
      <c r="G5164" s="3" t="str">
        <f>IFERROR(VLOOKUP(F5164,New_Glyph!E:G,3,0),VLOOKUP(F5164,CID_MAP!A:D,4,0))</f>
        <v>uni9909uE0101-JP</v>
      </c>
    </row>
    <row r="5165" spans="1:7" ht="25.05" customHeight="1" x14ac:dyDescent="0.7">
      <c r="A5165" s="6" t="s">
        <v>70262</v>
      </c>
      <c r="B5165" s="3" t="s">
        <v>66331</v>
      </c>
      <c r="C5165" s="3" t="str">
        <f t="shared" ref="C5165:C5228" si="79">_xlfn.UNICHAR(HEX2DEC(A5165))</f>
        <v>養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44312</v>
      </c>
      <c r="G5165" s="3" t="str">
        <f>IFERROR(VLOOKUP(F5165,New_Glyph!E:G,3,0),VLOOKUP(F5165,CID_MAP!A:D,4,0))</f>
        <v>uni990A-JP</v>
      </c>
    </row>
    <row r="5166" spans="1:7" ht="25.05" customHeight="1" x14ac:dyDescent="0.7">
      <c r="A5166" s="6" t="s">
        <v>70262</v>
      </c>
      <c r="B5166" s="3" t="s">
        <v>66329</v>
      </c>
      <c r="C5166" s="3" t="str">
        <f t="shared" si="79"/>
        <v>養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62939</v>
      </c>
      <c r="G5166" s="3" t="str">
        <f>IFERROR(VLOOKUP(F5166,New_Glyph!E:G,3,0),VLOOKUP(F5166,CID_MAP!A:D,4,0))</f>
        <v>uni990AuE0101-JP</v>
      </c>
    </row>
    <row r="5167" spans="1:7" ht="25.05" customHeight="1" x14ac:dyDescent="0.7">
      <c r="A5167" s="6" t="s">
        <v>70263</v>
      </c>
      <c r="B5167" s="3" t="s">
        <v>66329</v>
      </c>
      <c r="C5167" s="3" t="str">
        <f t="shared" si="79"/>
        <v>餌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61970</v>
      </c>
      <c r="G5167" s="3" t="str">
        <f>IFERROR(VLOOKUP(F5167,New_Glyph!E:G,3,0),VLOOKUP(F5167,CID_MAP!A:D,4,0))</f>
        <v>uni990C-JP90-JP</v>
      </c>
    </row>
    <row r="5168" spans="1:7" ht="25.05" customHeight="1" x14ac:dyDescent="0.7">
      <c r="A5168" s="6" t="s">
        <v>70263</v>
      </c>
      <c r="B5168" s="3" t="s">
        <v>66327</v>
      </c>
      <c r="C5168" s="3" t="str">
        <f t="shared" si="79"/>
        <v>餌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44316</v>
      </c>
      <c r="G5168" s="3" t="str">
        <f>IFERROR(VLOOKUP(F5168,New_Glyph!E:G,3,0),VLOOKUP(F5168,CID_MAP!A:D,4,0))</f>
        <v>uni990C-JP</v>
      </c>
    </row>
    <row r="5169" spans="1:7" ht="25.05" customHeight="1" x14ac:dyDescent="0.7">
      <c r="A5169" s="6" t="s">
        <v>70263</v>
      </c>
      <c r="B5169" s="3" t="s">
        <v>66092</v>
      </c>
      <c r="C5169" s="3" t="str">
        <f t="shared" si="79"/>
        <v>餌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62941</v>
      </c>
      <c r="G5169" s="3" t="str">
        <f>IFERROR(VLOOKUP(F5169,New_Glyph!E:G,3,0),VLOOKUP(F5169,CID_MAP!A:D,4,0))</f>
        <v>uni990CuE0102-JP</v>
      </c>
    </row>
    <row r="5170" spans="1:7" ht="25.05" customHeight="1" x14ac:dyDescent="0.7">
      <c r="A5170" s="6" t="s">
        <v>70263</v>
      </c>
      <c r="B5170" s="3" t="s">
        <v>66665</v>
      </c>
      <c r="C5170" s="3" t="str">
        <f t="shared" si="79"/>
        <v>餌</v>
      </c>
      <c r="D5170" s="3" t="s">
        <v>65957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62940</v>
      </c>
      <c r="G5170" s="3" t="str">
        <f>IFERROR(VLOOKUP(F5170,New_Glyph!E:G,3,0),VLOOKUP(F5170,CID_MAP!A:D,4,0))</f>
        <v>uni990CuE0101-JP</v>
      </c>
    </row>
    <row r="5171" spans="1:7" ht="25.05" customHeight="1" x14ac:dyDescent="0.7">
      <c r="A5171" s="6" t="s">
        <v>70264</v>
      </c>
      <c r="B5171" s="3" t="s">
        <v>66331</v>
      </c>
      <c r="C5171" s="3" t="str">
        <f t="shared" si="79"/>
        <v>餐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61971</v>
      </c>
      <c r="G5171" s="3" t="str">
        <f>IFERROR(VLOOKUP(F5171,New_Glyph!E:G,3,0),VLOOKUP(F5171,CID_MAP!A:D,4,0))</f>
        <v>uni9910-JP90-JP</v>
      </c>
    </row>
    <row r="5172" spans="1:7" ht="25.05" customHeight="1" x14ac:dyDescent="0.7">
      <c r="A5172" s="6" t="s">
        <v>70264</v>
      </c>
      <c r="B5172" s="3" t="s">
        <v>66328</v>
      </c>
      <c r="C5172" s="3" t="str">
        <f t="shared" si="79"/>
        <v>餐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44323</v>
      </c>
      <c r="G5172" s="3" t="str">
        <f>IFERROR(VLOOKUP(F5172,New_Glyph!E:G,3,0),VLOOKUP(F5172,CID_MAP!A:D,4,0))</f>
        <v>uni9910-JP</v>
      </c>
    </row>
    <row r="5173" spans="1:7" ht="25.05" customHeight="1" x14ac:dyDescent="0.7">
      <c r="A5173" s="6" t="s">
        <v>70265</v>
      </c>
      <c r="B5173" s="3" t="s">
        <v>66341</v>
      </c>
      <c r="C5173" s="3" t="str">
        <f t="shared" si="79"/>
        <v>餑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44326</v>
      </c>
      <c r="G5173" s="3" t="str">
        <f>IFERROR(VLOOKUP(F5173,New_Glyph!E:G,3,0),VLOOKUP(F5173,CID_MAP!A:D,4,0))</f>
        <v>uni9911-JP</v>
      </c>
    </row>
    <row r="5174" spans="1:7" ht="25.05" customHeight="1" x14ac:dyDescent="0.7">
      <c r="A5174" s="6" t="s">
        <v>70266</v>
      </c>
      <c r="B5174" s="3" t="s">
        <v>66341</v>
      </c>
      <c r="C5174" s="3" t="str">
        <f t="shared" si="79"/>
        <v>餒</v>
      </c>
      <c r="D5174" s="3" t="s">
        <v>65957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44329</v>
      </c>
      <c r="G5174" s="3" t="str">
        <f>IFERROR(VLOOKUP(F5174,New_Glyph!E:G,3,0),VLOOKUP(F5174,CID_MAP!A:D,4,0))</f>
        <v>uni9912-JP</v>
      </c>
    </row>
    <row r="5175" spans="1:7" ht="25.05" customHeight="1" x14ac:dyDescent="0.7">
      <c r="A5175" s="6" t="s">
        <v>70267</v>
      </c>
      <c r="B5175" s="3" t="s">
        <v>66331</v>
      </c>
      <c r="C5175" s="3" t="str">
        <f t="shared" si="79"/>
        <v>餓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44332</v>
      </c>
      <c r="G5175" s="3" t="str">
        <f>IFERROR(VLOOKUP(F5175,New_Glyph!E:G,3,0),VLOOKUP(F5175,CID_MAP!A:D,4,0))</f>
        <v>uni9913-JP</v>
      </c>
    </row>
    <row r="5176" spans="1:7" ht="25.05" customHeight="1" x14ac:dyDescent="0.7">
      <c r="A5176" s="6" t="s">
        <v>70267</v>
      </c>
      <c r="B5176" s="3" t="s">
        <v>66328</v>
      </c>
      <c r="C5176" s="3" t="str">
        <f t="shared" si="79"/>
        <v>餓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62942</v>
      </c>
      <c r="G5176" s="3" t="str">
        <f>IFERROR(VLOOKUP(F5176,New_Glyph!E:G,3,0),VLOOKUP(F5176,CID_MAP!A:D,4,0))</f>
        <v>uni9913uE0101-JP</v>
      </c>
    </row>
    <row r="5177" spans="1:7" ht="25.05" customHeight="1" x14ac:dyDescent="0.7">
      <c r="A5177" s="6" t="s">
        <v>70268</v>
      </c>
      <c r="B5177" s="3" t="s">
        <v>66341</v>
      </c>
      <c r="C5177" s="3" t="str">
        <f t="shared" si="79"/>
        <v>餔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44335</v>
      </c>
      <c r="G5177" s="3" t="str">
        <f>IFERROR(VLOOKUP(F5177,New_Glyph!E:G,3,0),VLOOKUP(F5177,CID_MAP!A:D,4,0))</f>
        <v>uni9914-JP</v>
      </c>
    </row>
    <row r="5178" spans="1:7" ht="25.05" customHeight="1" x14ac:dyDescent="0.7">
      <c r="A5178" s="6" t="s">
        <v>70269</v>
      </c>
      <c r="B5178" s="3" t="s">
        <v>66341</v>
      </c>
      <c r="C5178" s="3" t="str">
        <f t="shared" si="79"/>
        <v>餕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44338</v>
      </c>
      <c r="G5178" s="3" t="str">
        <f>IFERROR(VLOOKUP(F5178,New_Glyph!E:G,3,0),VLOOKUP(F5178,CID_MAP!A:D,4,0))</f>
        <v>uni9915-JP</v>
      </c>
    </row>
    <row r="5179" spans="1:7" ht="25.05" customHeight="1" x14ac:dyDescent="0.7">
      <c r="A5179" s="6" t="s">
        <v>70270</v>
      </c>
      <c r="B5179" s="3" t="s">
        <v>66341</v>
      </c>
      <c r="C5179" s="3" t="str">
        <f t="shared" si="79"/>
        <v>餖</v>
      </c>
      <c r="D5179" s="3" t="s">
        <v>65957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44342</v>
      </c>
      <c r="G5179" s="3" t="str">
        <f>IFERROR(VLOOKUP(F5179,New_Glyph!E:G,3,0),VLOOKUP(F5179,CID_MAP!A:D,4,0))</f>
        <v>uni9916-JP</v>
      </c>
    </row>
    <row r="5180" spans="1:7" ht="25.05" customHeight="1" x14ac:dyDescent="0.7">
      <c r="A5180" s="6" t="s">
        <v>70271</v>
      </c>
      <c r="B5180" s="3" t="s">
        <v>66341</v>
      </c>
      <c r="C5180" s="3" t="str">
        <f t="shared" si="79"/>
        <v>餗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44345</v>
      </c>
      <c r="G5180" s="3" t="str">
        <f>IFERROR(VLOOKUP(F5180,New_Glyph!E:G,3,0),VLOOKUP(F5180,CID_MAP!A:D,4,0))</f>
        <v>uni9917-JP</v>
      </c>
    </row>
    <row r="5181" spans="1:7" ht="25.05" customHeight="1" x14ac:dyDescent="0.7">
      <c r="A5181" s="6" t="s">
        <v>70272</v>
      </c>
      <c r="B5181" s="3" t="s">
        <v>66341</v>
      </c>
      <c r="C5181" s="3" t="str">
        <f t="shared" si="79"/>
        <v>餘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44348</v>
      </c>
      <c r="G5181" s="3" t="str">
        <f>IFERROR(VLOOKUP(F5181,New_Glyph!E:G,3,0),VLOOKUP(F5181,CID_MAP!A:D,4,0))</f>
        <v>uni9918-JP</v>
      </c>
    </row>
    <row r="5182" spans="1:7" ht="25.05" customHeight="1" x14ac:dyDescent="0.7">
      <c r="A5182" s="6" t="s">
        <v>70273</v>
      </c>
      <c r="B5182" s="3" t="s">
        <v>66341</v>
      </c>
      <c r="C5182" s="3" t="str">
        <f t="shared" si="79"/>
        <v>餚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44353</v>
      </c>
      <c r="G5182" s="3" t="str">
        <f>IFERROR(VLOOKUP(F5182,New_Glyph!E:G,3,0),VLOOKUP(F5182,CID_MAP!A:D,4,0))</f>
        <v>uni991A-JP</v>
      </c>
    </row>
    <row r="5183" spans="1:7" ht="25.05" customHeight="1" x14ac:dyDescent="0.7">
      <c r="A5183" s="6" t="s">
        <v>70274</v>
      </c>
      <c r="B5183" s="3" t="s">
        <v>66341</v>
      </c>
      <c r="C5183" s="3" t="str">
        <f t="shared" si="79"/>
        <v>餛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44357</v>
      </c>
      <c r="G5183" s="3" t="str">
        <f>IFERROR(VLOOKUP(F5183,New_Glyph!E:G,3,0),VLOOKUP(F5183,CID_MAP!A:D,4,0))</f>
        <v>uni991B-JP</v>
      </c>
    </row>
    <row r="5184" spans="1:7" ht="25.05" customHeight="1" x14ac:dyDescent="0.7">
      <c r="A5184" s="6" t="s">
        <v>70275</v>
      </c>
      <c r="B5184" s="3" t="s">
        <v>66341</v>
      </c>
      <c r="C5184" s="3" t="str">
        <f t="shared" si="79"/>
        <v>餜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44360</v>
      </c>
      <c r="G5184" s="3" t="str">
        <f>IFERROR(VLOOKUP(F5184,New_Glyph!E:G,3,0),VLOOKUP(F5184,CID_MAP!A:D,4,0))</f>
        <v>uni991C-JP</v>
      </c>
    </row>
    <row r="5185" spans="1:7" ht="25.05" customHeight="1" x14ac:dyDescent="0.7">
      <c r="A5185" s="6" t="s">
        <v>70276</v>
      </c>
      <c r="B5185" s="3" t="s">
        <v>66341</v>
      </c>
      <c r="C5185" s="3" t="str">
        <f t="shared" si="79"/>
        <v>餝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44363</v>
      </c>
      <c r="G5185" s="3" t="str">
        <f>IFERROR(VLOOKUP(F5185,New_Glyph!E:G,3,0),VLOOKUP(F5185,CID_MAP!A:D,4,0))</f>
        <v>uni991D-JP</v>
      </c>
    </row>
    <row r="5186" spans="1:7" ht="25.05" customHeight="1" x14ac:dyDescent="0.7">
      <c r="A5186" s="6" t="s">
        <v>70277</v>
      </c>
      <c r="B5186" s="3" t="s">
        <v>66341</v>
      </c>
      <c r="C5186" s="3" t="str">
        <f t="shared" si="79"/>
        <v>餞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44365</v>
      </c>
      <c r="G5186" s="3" t="str">
        <f>IFERROR(VLOOKUP(F5186,New_Glyph!E:G,3,0),VLOOKUP(F5186,CID_MAP!A:D,4,0))</f>
        <v>uni991E-JP</v>
      </c>
    </row>
    <row r="5187" spans="1:7" ht="25.05" customHeight="1" x14ac:dyDescent="0.7">
      <c r="A5187" s="6" t="s">
        <v>70278</v>
      </c>
      <c r="B5187" s="3" t="s">
        <v>66341</v>
      </c>
      <c r="C5187" s="3" t="str">
        <f t="shared" si="79"/>
        <v>餟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44368</v>
      </c>
      <c r="G5187" s="3" t="str">
        <f>IFERROR(VLOOKUP(F5187,New_Glyph!E:G,3,0),VLOOKUP(F5187,CID_MAP!A:D,4,0))</f>
        <v>uni991F-JP</v>
      </c>
    </row>
    <row r="5188" spans="1:7" ht="25.05" customHeight="1" x14ac:dyDescent="0.7">
      <c r="A5188" s="6" t="s">
        <v>70279</v>
      </c>
      <c r="B5188" s="3" t="s">
        <v>66341</v>
      </c>
      <c r="C5188" s="3" t="str">
        <f t="shared" si="79"/>
        <v>餠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44371</v>
      </c>
      <c r="G5188" s="3" t="str">
        <f>IFERROR(VLOOKUP(F5188,New_Glyph!E:G,3,0),VLOOKUP(F5188,CID_MAP!A:D,4,0))</f>
        <v>uni9920-JP</v>
      </c>
    </row>
    <row r="5189" spans="1:7" ht="25.05" customHeight="1" x14ac:dyDescent="0.7">
      <c r="A5189" s="6" t="s">
        <v>70280</v>
      </c>
      <c r="B5189" s="3" t="s">
        <v>66331</v>
      </c>
      <c r="C5189" s="3" t="str">
        <f t="shared" si="79"/>
        <v>餡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44373</v>
      </c>
      <c r="G5189" s="3" t="str">
        <f>IFERROR(VLOOKUP(F5189,New_Glyph!E:G,3,0),VLOOKUP(F5189,CID_MAP!A:D,4,0))</f>
        <v>uni9921-JP</v>
      </c>
    </row>
    <row r="5190" spans="1:7" ht="25.05" customHeight="1" x14ac:dyDescent="0.7">
      <c r="A5190" s="6" t="s">
        <v>70280</v>
      </c>
      <c r="B5190" s="3" t="s">
        <v>66328</v>
      </c>
      <c r="C5190" s="3" t="str">
        <f t="shared" si="79"/>
        <v>餡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62943</v>
      </c>
      <c r="G5190" s="3" t="str">
        <f>IFERROR(VLOOKUP(F5190,New_Glyph!E:G,3,0),VLOOKUP(F5190,CID_MAP!A:D,4,0))</f>
        <v>uni9921uE0101-JP</v>
      </c>
    </row>
    <row r="5191" spans="1:7" ht="25.05" customHeight="1" x14ac:dyDescent="0.7">
      <c r="A5191" s="6" t="s">
        <v>70281</v>
      </c>
      <c r="B5191" s="3" t="s">
        <v>66341</v>
      </c>
      <c r="C5191" s="3" t="str">
        <f t="shared" si="79"/>
        <v>餢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44376</v>
      </c>
      <c r="G5191" s="3" t="str">
        <f>IFERROR(VLOOKUP(F5191,New_Glyph!E:G,3,0),VLOOKUP(F5191,CID_MAP!A:D,4,0))</f>
        <v>uni9922-JP</v>
      </c>
    </row>
    <row r="5192" spans="1:7" ht="25.05" customHeight="1" x14ac:dyDescent="0.7">
      <c r="A5192" s="6" t="s">
        <v>70282</v>
      </c>
      <c r="B5192" s="3" t="s">
        <v>66341</v>
      </c>
      <c r="C5192" s="3" t="str">
        <f t="shared" si="79"/>
        <v>餤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44380</v>
      </c>
      <c r="G5192" s="3" t="str">
        <f>IFERROR(VLOOKUP(F5192,New_Glyph!E:G,3,0),VLOOKUP(F5192,CID_MAP!A:D,4,0))</f>
        <v>uni9924-JP</v>
      </c>
    </row>
    <row r="5193" spans="1:7" ht="25.05" customHeight="1" x14ac:dyDescent="0.7">
      <c r="A5193" s="6" t="s">
        <v>70283</v>
      </c>
      <c r="B5193" s="3" t="s">
        <v>66341</v>
      </c>
      <c r="C5193" s="3" t="str">
        <f t="shared" si="79"/>
        <v>餦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44385</v>
      </c>
      <c r="G5193" s="3" t="str">
        <f>IFERROR(VLOOKUP(F5193,New_Glyph!E:G,3,0),VLOOKUP(F5193,CID_MAP!A:D,4,0))</f>
        <v>uni9926-JP</v>
      </c>
    </row>
    <row r="5194" spans="1:7" ht="25.05" customHeight="1" x14ac:dyDescent="0.7">
      <c r="A5194" s="6" t="s">
        <v>70284</v>
      </c>
      <c r="B5194" s="3" t="s">
        <v>66341</v>
      </c>
      <c r="C5194" s="3" t="str">
        <f t="shared" si="79"/>
        <v>餧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44387</v>
      </c>
      <c r="G5194" s="3" t="str">
        <f>IFERROR(VLOOKUP(F5194,New_Glyph!E:G,3,0),VLOOKUP(F5194,CID_MAP!A:D,4,0))</f>
        <v>uni9927-JP</v>
      </c>
    </row>
    <row r="5195" spans="1:7" ht="25.05" customHeight="1" x14ac:dyDescent="0.7">
      <c r="A5195" s="6" t="s">
        <v>70285</v>
      </c>
      <c r="B5195" s="3" t="s">
        <v>66331</v>
      </c>
      <c r="C5195" s="3" t="str">
        <f t="shared" si="79"/>
        <v>館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44390</v>
      </c>
      <c r="G5195" s="3" t="str">
        <f>IFERROR(VLOOKUP(F5195,New_Glyph!E:G,3,0),VLOOKUP(F5195,CID_MAP!A:D,4,0))</f>
        <v>uni9928-JP</v>
      </c>
    </row>
    <row r="5196" spans="1:7" ht="25.05" customHeight="1" x14ac:dyDescent="0.7">
      <c r="A5196" s="6" t="s">
        <v>70285</v>
      </c>
      <c r="B5196" s="3" t="s">
        <v>66328</v>
      </c>
      <c r="C5196" s="3" t="str">
        <f t="shared" si="79"/>
        <v>館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58840</v>
      </c>
      <c r="G5196" s="3" t="str">
        <f>IFERROR(VLOOKUP(F5196,New_Glyph!E:G,3,0),VLOOKUP(F5196,CID_MAP!A:D,4,0))</f>
        <v>uniFA2C-JP</v>
      </c>
    </row>
    <row r="5197" spans="1:7" ht="25.05" customHeight="1" x14ac:dyDescent="0.7">
      <c r="A5197" s="6" t="s">
        <v>70286</v>
      </c>
      <c r="B5197" s="3" t="s">
        <v>66341</v>
      </c>
      <c r="C5197" s="3" t="str">
        <f t="shared" si="79"/>
        <v>餫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44398</v>
      </c>
      <c r="G5197" s="3" t="str">
        <f>IFERROR(VLOOKUP(F5197,New_Glyph!E:G,3,0),VLOOKUP(F5197,CID_MAP!A:D,4,0))</f>
        <v>uni992B-JP</v>
      </c>
    </row>
    <row r="5198" spans="1:7" ht="25.05" customHeight="1" x14ac:dyDescent="0.7">
      <c r="A5198" s="6" t="s">
        <v>70287</v>
      </c>
      <c r="B5198" s="3" t="s">
        <v>66341</v>
      </c>
      <c r="C5198" s="3" t="str">
        <f t="shared" si="79"/>
        <v>餬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44401</v>
      </c>
      <c r="G5198" s="3" t="str">
        <f>IFERROR(VLOOKUP(F5198,New_Glyph!E:G,3,0),VLOOKUP(F5198,CID_MAP!A:D,4,0))</f>
        <v>uni992C-JP</v>
      </c>
    </row>
    <row r="5199" spans="1:7" ht="25.05" customHeight="1" x14ac:dyDescent="0.7">
      <c r="A5199" s="6" t="s">
        <v>70288</v>
      </c>
      <c r="B5199" s="3" t="s">
        <v>66341</v>
      </c>
      <c r="C5199" s="3" t="str">
        <f t="shared" si="79"/>
        <v>餮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44408</v>
      </c>
      <c r="G5199" s="3" t="str">
        <f>IFERROR(VLOOKUP(F5199,New_Glyph!E:G,3,0),VLOOKUP(F5199,CID_MAP!A:D,4,0))</f>
        <v>uni992E-JP</v>
      </c>
    </row>
    <row r="5200" spans="1:7" ht="25.05" customHeight="1" x14ac:dyDescent="0.7">
      <c r="A5200" s="6" t="s">
        <v>70289</v>
      </c>
      <c r="B5200" s="3" t="s">
        <v>66341</v>
      </c>
      <c r="C5200" s="3" t="str">
        <f t="shared" si="79"/>
        <v>餱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44417</v>
      </c>
      <c r="G5200" s="3" t="str">
        <f>IFERROR(VLOOKUP(F5200,New_Glyph!E:G,3,0),VLOOKUP(F5200,CID_MAP!A:D,4,0))</f>
        <v>uni9931-JP</v>
      </c>
    </row>
    <row r="5201" spans="1:7" ht="25.05" customHeight="1" x14ac:dyDescent="0.7">
      <c r="A5201" s="6" t="s">
        <v>70290</v>
      </c>
      <c r="B5201" s="3" t="s">
        <v>66341</v>
      </c>
      <c r="C5201" s="3" t="str">
        <f t="shared" si="79"/>
        <v>餲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44420</v>
      </c>
      <c r="G5201" s="3" t="str">
        <f>IFERROR(VLOOKUP(F5201,New_Glyph!E:G,3,0),VLOOKUP(F5201,CID_MAP!A:D,4,0))</f>
        <v>uni9932-JP</v>
      </c>
    </row>
    <row r="5202" spans="1:7" ht="25.05" customHeight="1" x14ac:dyDescent="0.7">
      <c r="A5202" s="6" t="s">
        <v>70291</v>
      </c>
      <c r="B5202" s="3" t="s">
        <v>66341</v>
      </c>
      <c r="C5202" s="3" t="str">
        <f t="shared" si="79"/>
        <v>餳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44424</v>
      </c>
      <c r="G5202" s="3" t="str">
        <f>IFERROR(VLOOKUP(F5202,New_Glyph!E:G,3,0),VLOOKUP(F5202,CID_MAP!A:D,4,0))</f>
        <v>uni9933-JP</v>
      </c>
    </row>
    <row r="5203" spans="1:7" ht="25.05" customHeight="1" x14ac:dyDescent="0.7">
      <c r="A5203" s="6" t="s">
        <v>70292</v>
      </c>
      <c r="B5203" s="3" t="s">
        <v>66341</v>
      </c>
      <c r="C5203" s="3" t="str">
        <f t="shared" si="79"/>
        <v>餴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44427</v>
      </c>
      <c r="G5203" s="3" t="str">
        <f>IFERROR(VLOOKUP(F5203,New_Glyph!E:G,3,0),VLOOKUP(F5203,CID_MAP!A:D,4,0))</f>
        <v>uni9934-JP</v>
      </c>
    </row>
    <row r="5204" spans="1:7" ht="25.05" customHeight="1" x14ac:dyDescent="0.7">
      <c r="A5204" s="6" t="s">
        <v>70293</v>
      </c>
      <c r="B5204" s="3" t="s">
        <v>66341</v>
      </c>
      <c r="C5204" s="3" t="str">
        <f t="shared" si="79"/>
        <v>餹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44438</v>
      </c>
      <c r="G5204" s="3" t="str">
        <f>IFERROR(VLOOKUP(F5204,New_Glyph!E:G,3,0),VLOOKUP(F5204,CID_MAP!A:D,4,0))</f>
        <v>uni9939-JP</v>
      </c>
    </row>
    <row r="5205" spans="1:7" ht="25.05" customHeight="1" x14ac:dyDescent="0.7">
      <c r="A5205" s="6" t="s">
        <v>70294</v>
      </c>
      <c r="B5205" s="3" t="s">
        <v>66341</v>
      </c>
      <c r="C5205" s="3" t="str">
        <f t="shared" si="79"/>
        <v>餺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44441</v>
      </c>
      <c r="G5205" s="3" t="str">
        <f>IFERROR(VLOOKUP(F5205,New_Glyph!E:G,3,0),VLOOKUP(F5205,CID_MAP!A:D,4,0))</f>
        <v>uni993A-JP</v>
      </c>
    </row>
    <row r="5206" spans="1:7" ht="25.05" customHeight="1" x14ac:dyDescent="0.7">
      <c r="A5206" s="6" t="s">
        <v>70295</v>
      </c>
      <c r="B5206" s="3" t="s">
        <v>66341</v>
      </c>
      <c r="C5206" s="3" t="str">
        <f t="shared" si="79"/>
        <v>餻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44444</v>
      </c>
      <c r="G5206" s="3" t="str">
        <f>IFERROR(VLOOKUP(F5206,New_Glyph!E:G,3,0),VLOOKUP(F5206,CID_MAP!A:D,4,0))</f>
        <v>uni993B-JP</v>
      </c>
    </row>
    <row r="5207" spans="1:7" ht="25.05" customHeight="1" x14ac:dyDescent="0.7">
      <c r="A5207" s="6" t="s">
        <v>70296</v>
      </c>
      <c r="B5207" s="3" t="s">
        <v>66341</v>
      </c>
      <c r="C5207" s="3" t="str">
        <f t="shared" si="79"/>
        <v>餼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44447</v>
      </c>
      <c r="G5207" s="3" t="str">
        <f>IFERROR(VLOOKUP(F5207,New_Glyph!E:G,3,0),VLOOKUP(F5207,CID_MAP!A:D,4,0))</f>
        <v>uni993C-JP</v>
      </c>
    </row>
    <row r="5208" spans="1:7" ht="25.05" customHeight="1" x14ac:dyDescent="0.7">
      <c r="A5208" s="6" t="s">
        <v>70297</v>
      </c>
      <c r="B5208" s="3" t="s">
        <v>66341</v>
      </c>
      <c r="C5208" s="3" t="str">
        <f t="shared" si="79"/>
        <v>餽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44451</v>
      </c>
      <c r="G5208" s="3" t="str">
        <f>IFERROR(VLOOKUP(F5208,New_Glyph!E:G,3,0),VLOOKUP(F5208,CID_MAP!A:D,4,0))</f>
        <v>uni993D-JP</v>
      </c>
    </row>
    <row r="5209" spans="1:7" ht="25.05" customHeight="1" x14ac:dyDescent="0.7">
      <c r="A5209" s="6" t="s">
        <v>70298</v>
      </c>
      <c r="B5209" s="3" t="s">
        <v>66341</v>
      </c>
      <c r="C5209" s="3" t="str">
        <f t="shared" si="79"/>
        <v>餾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44454</v>
      </c>
      <c r="G5209" s="3" t="str">
        <f>IFERROR(VLOOKUP(F5209,New_Glyph!E:G,3,0),VLOOKUP(F5209,CID_MAP!A:D,4,0))</f>
        <v>uni993E-JP</v>
      </c>
    </row>
    <row r="5210" spans="1:7" ht="25.05" customHeight="1" x14ac:dyDescent="0.7">
      <c r="A5210" s="6" t="s">
        <v>70299</v>
      </c>
      <c r="B5210" s="3" t="s">
        <v>66341</v>
      </c>
      <c r="C5210" s="3" t="str">
        <f t="shared" si="79"/>
        <v>饀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44461</v>
      </c>
      <c r="G5210" s="3" t="str">
        <f>IFERROR(VLOOKUP(F5210,New_Glyph!E:G,3,0),VLOOKUP(F5210,CID_MAP!A:D,4,0))</f>
        <v>uni9940-JP</v>
      </c>
    </row>
    <row r="5211" spans="1:7" ht="25.05" customHeight="1" x14ac:dyDescent="0.7">
      <c r="A5211" s="6" t="s">
        <v>70300</v>
      </c>
      <c r="B5211" s="3" t="s">
        <v>66341</v>
      </c>
      <c r="C5211" s="3" t="str">
        <f t="shared" si="79"/>
        <v>饁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44464</v>
      </c>
      <c r="G5211" s="3" t="str">
        <f>IFERROR(VLOOKUP(F5211,New_Glyph!E:G,3,0),VLOOKUP(F5211,CID_MAP!A:D,4,0))</f>
        <v>uni9941-JP</v>
      </c>
    </row>
    <row r="5212" spans="1:7" ht="25.05" customHeight="1" x14ac:dyDescent="0.7">
      <c r="A5212" s="6" t="s">
        <v>70301</v>
      </c>
      <c r="B5212" s="3" t="s">
        <v>66341</v>
      </c>
      <c r="C5212" s="3" t="str">
        <f t="shared" si="79"/>
        <v>饂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44467</v>
      </c>
      <c r="G5212" s="3" t="str">
        <f>IFERROR(VLOOKUP(F5212,New_Glyph!E:G,3,0),VLOOKUP(F5212,CID_MAP!A:D,4,0))</f>
        <v>uni9942-JP</v>
      </c>
    </row>
    <row r="5213" spans="1:7" ht="25.05" customHeight="1" x14ac:dyDescent="0.7">
      <c r="A5213" s="6" t="s">
        <v>70302</v>
      </c>
      <c r="B5213" s="3" t="s">
        <v>66328</v>
      </c>
      <c r="C5213" s="3" t="str">
        <f t="shared" si="79"/>
        <v>饅</v>
      </c>
      <c r="D5213" s="3" t="s">
        <v>65957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44473</v>
      </c>
      <c r="G5213" s="3" t="str">
        <f>IFERROR(VLOOKUP(F5213,New_Glyph!E:G,3,0),VLOOKUP(F5213,CID_MAP!A:D,4,0))</f>
        <v>uni9945-JP</v>
      </c>
    </row>
    <row r="5214" spans="1:7" ht="25.05" customHeight="1" x14ac:dyDescent="0.7">
      <c r="A5214" s="6" t="s">
        <v>70302</v>
      </c>
      <c r="B5214" s="3" t="s">
        <v>66329</v>
      </c>
      <c r="C5214" s="3" t="str">
        <f t="shared" si="79"/>
        <v>饅</v>
      </c>
      <c r="D5214" s="3" t="s">
        <v>65957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62945</v>
      </c>
      <c r="G5214" s="3" t="str">
        <f>IFERROR(VLOOKUP(F5214,New_Glyph!E:G,3,0),VLOOKUP(F5214,CID_MAP!A:D,4,0))</f>
        <v>uni9945uE0102-JP</v>
      </c>
    </row>
    <row r="5215" spans="1:7" ht="25.05" customHeight="1" x14ac:dyDescent="0.7">
      <c r="A5215" s="6" t="s">
        <v>70302</v>
      </c>
      <c r="B5215" s="3" t="s">
        <v>66327</v>
      </c>
      <c r="C5215" s="3" t="str">
        <f t="shared" si="79"/>
        <v>饅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62944</v>
      </c>
      <c r="G5215" s="3" t="str">
        <f>IFERROR(VLOOKUP(F5215,New_Glyph!E:G,3,0),VLOOKUP(F5215,CID_MAP!A:D,4,0))</f>
        <v>uni9945uE0101-JP</v>
      </c>
    </row>
    <row r="5216" spans="1:7" ht="25.05" customHeight="1" x14ac:dyDescent="0.7">
      <c r="A5216" s="6" t="s">
        <v>70303</v>
      </c>
      <c r="B5216" s="3" t="s">
        <v>66341</v>
      </c>
      <c r="C5216" s="3" t="str">
        <f t="shared" si="79"/>
        <v>饆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44476</v>
      </c>
      <c r="G5216" s="3" t="str">
        <f>IFERROR(VLOOKUP(F5216,New_Glyph!E:G,3,0),VLOOKUP(F5216,CID_MAP!A:D,4,0))</f>
        <v>uni9946-JP</v>
      </c>
    </row>
    <row r="5217" spans="1:7" ht="25.05" customHeight="1" x14ac:dyDescent="0.7">
      <c r="A5217" s="6" t="s">
        <v>70304</v>
      </c>
      <c r="B5217" s="3" t="s">
        <v>66341</v>
      </c>
      <c r="C5217" s="3" t="str">
        <f t="shared" si="79"/>
        <v>饇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44478</v>
      </c>
      <c r="G5217" s="3" t="str">
        <f>IFERROR(VLOOKUP(F5217,New_Glyph!E:G,3,0),VLOOKUP(F5217,CID_MAP!A:D,4,0))</f>
        <v>uni9947-JP</v>
      </c>
    </row>
    <row r="5218" spans="1:7" ht="25.05" customHeight="1" x14ac:dyDescent="0.7">
      <c r="A5218" s="6" t="s">
        <v>70305</v>
      </c>
      <c r="B5218" s="3" t="s">
        <v>66341</v>
      </c>
      <c r="C5218" s="3" t="str">
        <f t="shared" si="79"/>
        <v>饈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44481</v>
      </c>
      <c r="G5218" s="3" t="str">
        <f>IFERROR(VLOOKUP(F5218,New_Glyph!E:G,3,0),VLOOKUP(F5218,CID_MAP!A:D,4,0))</f>
        <v>uni9948-JP</v>
      </c>
    </row>
    <row r="5219" spans="1:7" ht="25.05" customHeight="1" x14ac:dyDescent="0.7">
      <c r="A5219" s="6" t="s">
        <v>70306</v>
      </c>
      <c r="B5219" s="3" t="s">
        <v>66341</v>
      </c>
      <c r="C5219" s="3" t="str">
        <f t="shared" si="79"/>
        <v>饉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44484</v>
      </c>
      <c r="G5219" s="3" t="str">
        <f>IFERROR(VLOOKUP(F5219,New_Glyph!E:G,3,0),VLOOKUP(F5219,CID_MAP!A:D,4,0))</f>
        <v>uni9949-JP</v>
      </c>
    </row>
    <row r="5220" spans="1:7" ht="25.05" customHeight="1" x14ac:dyDescent="0.7">
      <c r="A5220" s="6" t="s">
        <v>70307</v>
      </c>
      <c r="B5220" s="3" t="s">
        <v>66331</v>
      </c>
      <c r="C5220" s="3" t="str">
        <f t="shared" si="79"/>
        <v>饋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44490</v>
      </c>
      <c r="G5220" s="3" t="str">
        <f>IFERROR(VLOOKUP(F5220,New_Glyph!E:G,3,0),VLOOKUP(F5220,CID_MAP!A:D,4,0))</f>
        <v>uni994B-JP</v>
      </c>
    </row>
    <row r="5221" spans="1:7" ht="25.05" customHeight="1" x14ac:dyDescent="0.7">
      <c r="A5221" s="6" t="s">
        <v>70307</v>
      </c>
      <c r="B5221" s="3" t="s">
        <v>66328</v>
      </c>
      <c r="C5221" s="3" t="str">
        <f t="shared" si="79"/>
        <v>饋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62946</v>
      </c>
      <c r="G5221" s="3" t="str">
        <f>IFERROR(VLOOKUP(F5221,New_Glyph!E:G,3,0),VLOOKUP(F5221,CID_MAP!A:D,4,0))</f>
        <v>uni994BuE0101-JP</v>
      </c>
    </row>
    <row r="5222" spans="1:7" ht="25.05" customHeight="1" x14ac:dyDescent="0.7">
      <c r="A5222" s="6" t="s">
        <v>70308</v>
      </c>
      <c r="B5222" s="3" t="s">
        <v>66341</v>
      </c>
      <c r="C5222" s="3" t="str">
        <f t="shared" si="79"/>
        <v>饌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44493</v>
      </c>
      <c r="G5222" s="3" t="str">
        <f>IFERROR(VLOOKUP(F5222,New_Glyph!E:G,3,0),VLOOKUP(F5222,CID_MAP!A:D,4,0))</f>
        <v>uni994C-JP</v>
      </c>
    </row>
    <row r="5223" spans="1:7" ht="25.05" customHeight="1" x14ac:dyDescent="0.7">
      <c r="A5223" s="6" t="s">
        <v>70309</v>
      </c>
      <c r="B5223" s="3" t="s">
        <v>66341</v>
      </c>
      <c r="C5223" s="3" t="str">
        <f t="shared" si="79"/>
        <v>饍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44497</v>
      </c>
      <c r="G5223" s="3" t="str">
        <f>IFERROR(VLOOKUP(F5223,New_Glyph!E:G,3,0),VLOOKUP(F5223,CID_MAP!A:D,4,0))</f>
        <v>uni994D-JP</v>
      </c>
    </row>
    <row r="5224" spans="1:7" ht="25.05" customHeight="1" x14ac:dyDescent="0.7">
      <c r="A5224" s="6" t="s">
        <v>70310</v>
      </c>
      <c r="B5224" s="3" t="s">
        <v>66341</v>
      </c>
      <c r="C5224" s="3" t="str">
        <f t="shared" si="79"/>
        <v>饎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44500</v>
      </c>
      <c r="G5224" s="3" t="str">
        <f>IFERROR(VLOOKUP(F5224,New_Glyph!E:G,3,0),VLOOKUP(F5224,CID_MAP!A:D,4,0))</f>
        <v>uni994E-JP</v>
      </c>
    </row>
    <row r="5225" spans="1:7" ht="25.05" customHeight="1" x14ac:dyDescent="0.7">
      <c r="A5225" s="6" t="s">
        <v>70311</v>
      </c>
      <c r="B5225" s="3" t="s">
        <v>66341</v>
      </c>
      <c r="C5225" s="3" t="str">
        <f t="shared" si="79"/>
        <v>饐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44504</v>
      </c>
      <c r="G5225" s="3" t="str">
        <f>IFERROR(VLOOKUP(F5225,New_Glyph!E:G,3,0),VLOOKUP(F5225,CID_MAP!A:D,4,0))</f>
        <v>uni9950-JP</v>
      </c>
    </row>
    <row r="5226" spans="1:7" ht="25.05" customHeight="1" x14ac:dyDescent="0.7">
      <c r="A5226" s="6" t="s">
        <v>70312</v>
      </c>
      <c r="B5226" s="3" t="s">
        <v>66341</v>
      </c>
      <c r="C5226" s="3" t="str">
        <f t="shared" si="79"/>
        <v>饑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44507</v>
      </c>
      <c r="G5226" s="3" t="str">
        <f>IFERROR(VLOOKUP(F5226,New_Glyph!E:G,3,0),VLOOKUP(F5226,CID_MAP!A:D,4,0))</f>
        <v>uni9951-JP</v>
      </c>
    </row>
    <row r="5227" spans="1:7" ht="25.05" customHeight="1" x14ac:dyDescent="0.7">
      <c r="A5227" s="6" t="s">
        <v>70313</v>
      </c>
      <c r="B5227" s="3" t="s">
        <v>66341</v>
      </c>
      <c r="C5227" s="3" t="str">
        <f t="shared" si="79"/>
        <v>饒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44510</v>
      </c>
      <c r="G5227" s="3" t="str">
        <f>IFERROR(VLOOKUP(F5227,New_Glyph!E:G,3,0),VLOOKUP(F5227,CID_MAP!A:D,4,0))</f>
        <v>uni9952-JP</v>
      </c>
    </row>
    <row r="5228" spans="1:7" ht="25.05" customHeight="1" x14ac:dyDescent="0.7">
      <c r="A5228" s="6" t="s">
        <v>70314</v>
      </c>
      <c r="B5228" s="3" t="s">
        <v>66341</v>
      </c>
      <c r="C5228" s="3" t="str">
        <f t="shared" si="79"/>
        <v>饕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44520</v>
      </c>
      <c r="G5228" s="3" t="str">
        <f>IFERROR(VLOOKUP(F5228,New_Glyph!E:G,3,0),VLOOKUP(F5228,CID_MAP!A:D,4,0))</f>
        <v>uni9955-JP</v>
      </c>
    </row>
    <row r="5229" spans="1:7" ht="25.05" customHeight="1" x14ac:dyDescent="0.7">
      <c r="A5229" s="6" t="s">
        <v>70315</v>
      </c>
      <c r="B5229" s="3" t="s">
        <v>66329</v>
      </c>
      <c r="C5229" s="3" t="str">
        <f t="shared" ref="C5229:C5292" si="80">_xlfn.UNICHAR(HEX2DEC(A5229))</f>
        <v>饗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61972</v>
      </c>
      <c r="G5229" s="3" t="str">
        <f>IFERROR(VLOOKUP(F5229,New_Glyph!E:G,3,0),VLOOKUP(F5229,CID_MAP!A:D,4,0))</f>
        <v>uni9957-JP90-JP</v>
      </c>
    </row>
    <row r="5230" spans="1:7" ht="25.05" customHeight="1" x14ac:dyDescent="0.7">
      <c r="A5230" s="6" t="s">
        <v>70315</v>
      </c>
      <c r="B5230" s="3" t="s">
        <v>66327</v>
      </c>
      <c r="C5230" s="3" t="str">
        <f t="shared" si="80"/>
        <v>饗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44526</v>
      </c>
      <c r="G5230" s="3" t="str">
        <f>IFERROR(VLOOKUP(F5230,New_Glyph!E:G,3,0),VLOOKUP(F5230,CID_MAP!A:D,4,0))</f>
        <v>uni9957-JP</v>
      </c>
    </row>
    <row r="5231" spans="1:7" ht="25.05" customHeight="1" x14ac:dyDescent="0.7">
      <c r="A5231" s="6" t="s">
        <v>70315</v>
      </c>
      <c r="B5231" s="3" t="s">
        <v>66091</v>
      </c>
      <c r="C5231" s="3" t="str">
        <f t="shared" si="80"/>
        <v>饗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62948</v>
      </c>
      <c r="G5231" s="3" t="str">
        <f>IFERROR(VLOOKUP(F5231,New_Glyph!E:G,3,0),VLOOKUP(F5231,CID_MAP!A:D,4,0))</f>
        <v>uni9957uE0103-JP</v>
      </c>
    </row>
    <row r="5232" spans="1:7" ht="25.05" customHeight="1" x14ac:dyDescent="0.7">
      <c r="A5232" s="6" t="s">
        <v>70315</v>
      </c>
      <c r="B5232" s="3" t="s">
        <v>66666</v>
      </c>
      <c r="C5232" s="3" t="str">
        <f t="shared" si="80"/>
        <v>饗</v>
      </c>
      <c r="D5232" s="3" t="s">
        <v>65957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62947</v>
      </c>
      <c r="G5232" s="3" t="str">
        <f>IFERROR(VLOOKUP(F5232,New_Glyph!E:G,3,0),VLOOKUP(F5232,CID_MAP!A:D,4,0))</f>
        <v>uni9957uE0102-JP</v>
      </c>
    </row>
    <row r="5233" spans="1:7" ht="25.05" customHeight="1" x14ac:dyDescent="0.7">
      <c r="A5233" s="6" t="s">
        <v>70316</v>
      </c>
      <c r="B5233" s="3" t="s">
        <v>66341</v>
      </c>
      <c r="C5233" s="3" t="str">
        <f t="shared" si="80"/>
        <v>饘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44529</v>
      </c>
      <c r="G5233" s="3" t="str">
        <f>IFERROR(VLOOKUP(F5233,New_Glyph!E:G,3,0),VLOOKUP(F5233,CID_MAP!A:D,4,0))</f>
        <v>uni9958-JP</v>
      </c>
    </row>
    <row r="5234" spans="1:7" ht="25.05" customHeight="1" x14ac:dyDescent="0.7">
      <c r="A5234" s="6" t="s">
        <v>70317</v>
      </c>
      <c r="B5234" s="3" t="s">
        <v>66341</v>
      </c>
      <c r="C5234" s="3" t="str">
        <f t="shared" si="80"/>
        <v>饙</v>
      </c>
      <c r="D5234" s="3" t="s">
        <v>65957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44532</v>
      </c>
      <c r="G5234" s="3" t="str">
        <f>IFERROR(VLOOKUP(F5234,New_Glyph!E:G,3,0),VLOOKUP(F5234,CID_MAP!A:D,4,0))</f>
        <v>uni9959-JP</v>
      </c>
    </row>
    <row r="5235" spans="1:7" ht="25.05" customHeight="1" x14ac:dyDescent="0.7">
      <c r="A5235" s="6" t="s">
        <v>70318</v>
      </c>
      <c r="B5235" s="3" t="s">
        <v>66341</v>
      </c>
      <c r="C5235" s="3" t="str">
        <f t="shared" si="80"/>
        <v>饛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44536</v>
      </c>
      <c r="G5235" s="3" t="str">
        <f>IFERROR(VLOOKUP(F5235,New_Glyph!E:G,3,0),VLOOKUP(F5235,CID_MAP!A:D,4,0))</f>
        <v>uni995B-JP</v>
      </c>
    </row>
    <row r="5236" spans="1:7" ht="25.05" customHeight="1" x14ac:dyDescent="0.7">
      <c r="A5236" s="6" t="s">
        <v>70319</v>
      </c>
      <c r="B5236" s="3" t="s">
        <v>66341</v>
      </c>
      <c r="C5236" s="3" t="str">
        <f t="shared" si="80"/>
        <v>饜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44539</v>
      </c>
      <c r="G5236" s="3" t="str">
        <f>IFERROR(VLOOKUP(F5236,New_Glyph!E:G,3,0),VLOOKUP(F5236,CID_MAP!A:D,4,0))</f>
        <v>uni995C-JP</v>
      </c>
    </row>
    <row r="5237" spans="1:7" ht="25.05" customHeight="1" x14ac:dyDescent="0.7">
      <c r="A5237" s="6" t="s">
        <v>70320</v>
      </c>
      <c r="B5237" s="3" t="s">
        <v>66341</v>
      </c>
      <c r="C5237" s="3" t="str">
        <f t="shared" si="80"/>
        <v>饞</v>
      </c>
      <c r="D5237" s="3" t="s">
        <v>65957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44545</v>
      </c>
      <c r="G5237" s="3" t="str">
        <f>IFERROR(VLOOKUP(F5237,New_Glyph!E:G,3,0),VLOOKUP(F5237,CID_MAP!A:D,4,0))</f>
        <v>uni995E-JP</v>
      </c>
    </row>
    <row r="5238" spans="1:7" ht="25.05" customHeight="1" x14ac:dyDescent="0.7">
      <c r="A5238" s="6" t="s">
        <v>70321</v>
      </c>
      <c r="B5238" s="3" t="s">
        <v>66341</v>
      </c>
      <c r="C5238" s="3" t="str">
        <f t="shared" si="80"/>
        <v>饟</v>
      </c>
      <c r="D5238" s="3" t="s">
        <v>65957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44548</v>
      </c>
      <c r="G5238" s="3" t="str">
        <f>IFERROR(VLOOKUP(F5238,New_Glyph!E:G,3,0),VLOOKUP(F5238,CID_MAP!A:D,4,0))</f>
        <v>uni995F-JP</v>
      </c>
    </row>
    <row r="5239" spans="1:7" ht="25.05" customHeight="1" x14ac:dyDescent="0.7">
      <c r="A5239" s="6" t="s">
        <v>70322</v>
      </c>
      <c r="B5239" s="3" t="s">
        <v>66341</v>
      </c>
      <c r="C5239" s="3" t="str">
        <f t="shared" si="80"/>
        <v>饠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44551</v>
      </c>
      <c r="G5239" s="3" t="str">
        <f>IFERROR(VLOOKUP(F5239,New_Glyph!E:G,3,0),VLOOKUP(F5239,CID_MAP!A:D,4,0))</f>
        <v>uni9960-JP</v>
      </c>
    </row>
    <row r="5240" spans="1:7" ht="25.05" customHeight="1" x14ac:dyDescent="0.7">
      <c r="A5240" s="6" t="s">
        <v>70323</v>
      </c>
      <c r="B5240" s="3" t="s">
        <v>66341</v>
      </c>
      <c r="C5240" s="3" t="str">
        <f t="shared" si="80"/>
        <v>馗</v>
      </c>
      <c r="D5240" s="3" t="s">
        <v>66339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44610</v>
      </c>
      <c r="G5240" s="3" t="str">
        <f>IFERROR(VLOOKUP(F5240,New_Glyph!E:G,3,0),VLOOKUP(F5240,CID_MAP!A:D,4,0))</f>
        <v>uni9997-CN</v>
      </c>
    </row>
    <row r="5241" spans="1:7" ht="25.05" customHeight="1" x14ac:dyDescent="0.7">
      <c r="A5241" s="6" t="s">
        <v>70324</v>
      </c>
      <c r="B5241" s="3" t="s">
        <v>66341</v>
      </c>
      <c r="C5241" s="3" t="str">
        <f t="shared" si="80"/>
        <v>馨</v>
      </c>
      <c r="D5241" s="3" t="s">
        <v>66339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44648</v>
      </c>
      <c r="G5241" s="3" t="str">
        <f>IFERROR(VLOOKUP(F5241,New_Glyph!E:G,3,0),VLOOKUP(F5241,CID_MAP!A:D,4,0))</f>
        <v>uni99A8-JP</v>
      </c>
    </row>
    <row r="5242" spans="1:7" ht="25.05" customHeight="1" x14ac:dyDescent="0.7">
      <c r="A5242" s="6" t="s">
        <v>70325</v>
      </c>
      <c r="B5242" s="3" t="s">
        <v>66341</v>
      </c>
      <c r="C5242" s="3" t="str">
        <f t="shared" si="80"/>
        <v>馰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44663</v>
      </c>
      <c r="G5242" s="3" t="str">
        <f>IFERROR(VLOOKUP(F5242,New_Glyph!E:G,3,0),VLOOKUP(F5242,CID_MAP!A:D,4,0))</f>
        <v>uni99B0-JP</v>
      </c>
    </row>
    <row r="5243" spans="1:7" ht="25.05" customHeight="1" x14ac:dyDescent="0.7">
      <c r="A5243" s="6" t="s">
        <v>70326</v>
      </c>
      <c r="B5243" s="3" t="s">
        <v>66341</v>
      </c>
      <c r="C5243" s="3" t="str">
        <f t="shared" si="80"/>
        <v>馺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44676</v>
      </c>
      <c r="G5243" s="3" t="str">
        <f>IFERROR(VLOOKUP(F5243,New_Glyph!E:G,3,0),VLOOKUP(F5243,CID_MAP!A:D,4,0))</f>
        <v>uni99BA-JP</v>
      </c>
    </row>
    <row r="5244" spans="1:7" ht="25.05" customHeight="1" x14ac:dyDescent="0.7">
      <c r="A5244" s="6" t="s">
        <v>70327</v>
      </c>
      <c r="B5244" s="3" t="s">
        <v>66341</v>
      </c>
      <c r="C5244" s="3" t="str">
        <f t="shared" si="80"/>
        <v>馼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44679</v>
      </c>
      <c r="G5244" s="3" t="str">
        <f>IFERROR(VLOOKUP(F5244,New_Glyph!E:G,3,0),VLOOKUP(F5244,CID_MAP!A:D,4,0))</f>
        <v>uni99BC-JP</v>
      </c>
    </row>
    <row r="5245" spans="1:7" ht="25.05" customHeight="1" x14ac:dyDescent="0.7">
      <c r="A5245" s="6" t="s">
        <v>70327</v>
      </c>
      <c r="B5245" s="3" t="s">
        <v>66331</v>
      </c>
      <c r="C5245" s="3" t="str">
        <f t="shared" si="80"/>
        <v>馼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44679</v>
      </c>
      <c r="G5245" s="3" t="str">
        <f>IFERROR(VLOOKUP(F5245,New_Glyph!E:G,3,0),VLOOKUP(F5245,CID_MAP!A:D,4,0))</f>
        <v>uni99BC-JP</v>
      </c>
    </row>
    <row r="5246" spans="1:7" ht="25.05" customHeight="1" x14ac:dyDescent="0.7">
      <c r="A5246" s="6" t="s">
        <v>70328</v>
      </c>
      <c r="B5246" s="3" t="s">
        <v>66331</v>
      </c>
      <c r="C5246" s="3" t="str">
        <f t="shared" si="80"/>
        <v>駁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61973</v>
      </c>
      <c r="G5246" s="3" t="str">
        <f>IFERROR(VLOOKUP(F5246,New_Glyph!E:G,3,0),VLOOKUP(F5246,CID_MAP!A:D,4,0))</f>
        <v>uni99C1-JP90-JP</v>
      </c>
    </row>
    <row r="5247" spans="1:7" ht="25.05" customHeight="1" x14ac:dyDescent="0.7">
      <c r="A5247" s="6" t="s">
        <v>70328</v>
      </c>
      <c r="B5247" s="3" t="s">
        <v>66328</v>
      </c>
      <c r="C5247" s="3" t="str">
        <f t="shared" si="80"/>
        <v>駁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44687</v>
      </c>
      <c r="G5247" s="3" t="str">
        <f>IFERROR(VLOOKUP(F5247,New_Glyph!E:G,3,0),VLOOKUP(F5247,CID_MAP!A:D,4,0))</f>
        <v>uni99C1-JP</v>
      </c>
    </row>
    <row r="5248" spans="1:7" ht="25.05" customHeight="1" x14ac:dyDescent="0.7">
      <c r="A5248" s="6" t="s">
        <v>70329</v>
      </c>
      <c r="B5248" s="3" t="s">
        <v>66331</v>
      </c>
      <c r="C5248" s="3" t="str">
        <f t="shared" si="80"/>
        <v>駐</v>
      </c>
      <c r="D5248" s="3" t="s">
        <v>65957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44707</v>
      </c>
      <c r="G5248" s="3" t="str">
        <f>IFERROR(VLOOKUP(F5248,New_Glyph!E:G,3,0),VLOOKUP(F5248,CID_MAP!A:D,4,0))</f>
        <v>uni99D0-JP</v>
      </c>
    </row>
    <row r="5249" spans="1:7" ht="25.05" customHeight="1" x14ac:dyDescent="0.7">
      <c r="A5249" s="6" t="s">
        <v>70329</v>
      </c>
      <c r="B5249" s="3" t="s">
        <v>66328</v>
      </c>
      <c r="C5249" s="3" t="str">
        <f t="shared" si="80"/>
        <v>駐</v>
      </c>
      <c r="D5249" s="3" t="s">
        <v>65957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62949</v>
      </c>
      <c r="G5249" s="3" t="str">
        <f>IFERROR(VLOOKUP(F5249,New_Glyph!E:G,3,0),VLOOKUP(F5249,CID_MAP!A:D,4,0))</f>
        <v>uni99D0uE0101-JP</v>
      </c>
    </row>
    <row r="5250" spans="1:7" ht="25.05" customHeight="1" x14ac:dyDescent="0.7">
      <c r="A5250" s="6" t="s">
        <v>70330</v>
      </c>
      <c r="B5250" s="3" t="s">
        <v>66341</v>
      </c>
      <c r="C5250" s="3" t="str">
        <f t="shared" si="80"/>
        <v>駛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44726</v>
      </c>
      <c r="G5250" s="3" t="str">
        <f>IFERROR(VLOOKUP(F5250,New_Glyph!E:G,3,0),VLOOKUP(F5250,CID_MAP!A:D,4,0))</f>
        <v>uni99DB-CN</v>
      </c>
    </row>
    <row r="5251" spans="1:7" ht="25.05" customHeight="1" x14ac:dyDescent="0.7">
      <c r="A5251" s="6" t="s">
        <v>70330</v>
      </c>
      <c r="B5251" s="3" t="s">
        <v>66331</v>
      </c>
      <c r="C5251" s="3" t="str">
        <f t="shared" si="80"/>
        <v>駛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44726</v>
      </c>
      <c r="G5251" s="3" t="str">
        <f>IFERROR(VLOOKUP(F5251,New_Glyph!E:G,3,0),VLOOKUP(F5251,CID_MAP!A:D,4,0))</f>
        <v>uni99DB-CN</v>
      </c>
    </row>
    <row r="5252" spans="1:7" ht="25.05" customHeight="1" x14ac:dyDescent="0.7">
      <c r="A5252" s="6" t="s">
        <v>70331</v>
      </c>
      <c r="B5252" s="3" t="s">
        <v>66341</v>
      </c>
      <c r="C5252" s="3" t="str">
        <f t="shared" si="80"/>
        <v>駭</v>
      </c>
      <c r="D5252" s="3" t="s">
        <v>65957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44749</v>
      </c>
      <c r="G5252" s="3" t="str">
        <f>IFERROR(VLOOKUP(F5252,New_Glyph!E:G,3,0),VLOOKUP(F5252,CID_MAP!A:D,4,0))</f>
        <v>uni99ED-JP</v>
      </c>
    </row>
    <row r="5253" spans="1:7" ht="25.05" customHeight="1" x14ac:dyDescent="0.7">
      <c r="A5253" s="6" t="s">
        <v>70332</v>
      </c>
      <c r="B5253" s="3" t="s">
        <v>66341</v>
      </c>
      <c r="C5253" s="3" t="str">
        <f t="shared" si="80"/>
        <v>駮</v>
      </c>
      <c r="D5253" s="3" t="s">
        <v>65957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44751</v>
      </c>
      <c r="G5253" s="3" t="str">
        <f>IFERROR(VLOOKUP(F5253,New_Glyph!E:G,3,0),VLOOKUP(F5253,CID_MAP!A:D,4,0))</f>
        <v>uni99EE-JP</v>
      </c>
    </row>
    <row r="5254" spans="1:7" ht="25.05" customHeight="1" x14ac:dyDescent="0.7">
      <c r="A5254" s="6" t="s">
        <v>70332</v>
      </c>
      <c r="B5254" s="3" t="s">
        <v>66331</v>
      </c>
      <c r="C5254" s="3" t="str">
        <f t="shared" si="80"/>
        <v>駮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44751</v>
      </c>
      <c r="G5254" s="3" t="str">
        <f>IFERROR(VLOOKUP(F5254,New_Glyph!E:G,3,0),VLOOKUP(F5254,CID_MAP!A:D,4,0))</f>
        <v>uni99EE-JP</v>
      </c>
    </row>
    <row r="5255" spans="1:7" ht="25.05" customHeight="1" x14ac:dyDescent="0.7">
      <c r="A5255" s="6" t="s">
        <v>70333</v>
      </c>
      <c r="B5255" s="3" t="s">
        <v>66341</v>
      </c>
      <c r="C5255" s="3" t="str">
        <f t="shared" si="80"/>
        <v>駸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44763</v>
      </c>
      <c r="G5255" s="3" t="str">
        <f>IFERROR(VLOOKUP(F5255,New_Glyph!E:G,3,0),VLOOKUP(F5255,CID_MAP!A:D,4,0))</f>
        <v>uni99F8-JP</v>
      </c>
    </row>
    <row r="5256" spans="1:7" ht="25.05" customHeight="1" x14ac:dyDescent="0.7">
      <c r="A5256" s="6" t="s">
        <v>70334</v>
      </c>
      <c r="B5256" s="3" t="s">
        <v>66341</v>
      </c>
      <c r="C5256" s="3" t="str">
        <f t="shared" si="80"/>
        <v>駿</v>
      </c>
      <c r="D5256" s="3" t="s">
        <v>65957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44777</v>
      </c>
      <c r="G5256" s="3" t="str">
        <f>IFERROR(VLOOKUP(F5256,New_Glyph!E:G,3,0),VLOOKUP(F5256,CID_MAP!A:D,4,0))</f>
        <v>uni99FF-JP</v>
      </c>
    </row>
    <row r="5257" spans="1:7" ht="25.05" customHeight="1" x14ac:dyDescent="0.7">
      <c r="A5257" s="6" t="s">
        <v>70335</v>
      </c>
      <c r="B5257" s="3" t="s">
        <v>66331</v>
      </c>
      <c r="C5257" s="3" t="str">
        <f t="shared" si="80"/>
        <v>騙</v>
      </c>
      <c r="D5257" s="3" t="s">
        <v>65957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61974</v>
      </c>
      <c r="G5257" s="3" t="str">
        <f>IFERROR(VLOOKUP(F5257,New_Glyph!E:G,3,0),VLOOKUP(F5257,CID_MAP!A:D,4,0))</f>
        <v>uni9A19-JP90-JP</v>
      </c>
    </row>
    <row r="5258" spans="1:7" ht="25.05" customHeight="1" x14ac:dyDescent="0.7">
      <c r="A5258" s="6" t="s">
        <v>70335</v>
      </c>
      <c r="B5258" s="3" t="s">
        <v>66328</v>
      </c>
      <c r="C5258" s="3" t="str">
        <f t="shared" si="80"/>
        <v>騙</v>
      </c>
      <c r="D5258" s="3" t="s">
        <v>65957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44826</v>
      </c>
      <c r="G5258" s="3" t="str">
        <f>IFERROR(VLOOKUP(F5258,New_Glyph!E:G,3,0),VLOOKUP(F5258,CID_MAP!A:D,4,0))</f>
        <v>uni9A19-JP</v>
      </c>
    </row>
    <row r="5259" spans="1:7" ht="25.05" customHeight="1" x14ac:dyDescent="0.7">
      <c r="A5259" s="6" t="s">
        <v>70336</v>
      </c>
      <c r="B5259" s="3" t="s">
        <v>66341</v>
      </c>
      <c r="C5259" s="3" t="str">
        <f t="shared" si="80"/>
        <v>騚</v>
      </c>
      <c r="D5259" s="3" t="s">
        <v>66339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44828</v>
      </c>
      <c r="G5259" s="3" t="str">
        <f>IFERROR(VLOOKUP(F5259,New_Glyph!E:G,3,0),VLOOKUP(F5259,CID_MAP!A:D,4,0))</f>
        <v>uni9A1A-JP</v>
      </c>
    </row>
    <row r="5260" spans="1:7" ht="25.05" customHeight="1" x14ac:dyDescent="0.7">
      <c r="A5260" s="6" t="s">
        <v>70337</v>
      </c>
      <c r="B5260" s="3" t="s">
        <v>66341</v>
      </c>
      <c r="C5260" s="3" t="str">
        <f t="shared" si="80"/>
        <v>騞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44834</v>
      </c>
      <c r="G5260" s="3" t="str">
        <f>IFERROR(VLOOKUP(F5260,New_Glyph!E:G,3,0),VLOOKUP(F5260,CID_MAP!A:D,4,0))</f>
        <v>uni9A1E-JP</v>
      </c>
    </row>
    <row r="5261" spans="1:7" ht="25.05" customHeight="1" x14ac:dyDescent="0.7">
      <c r="A5261" s="6" t="s">
        <v>70338</v>
      </c>
      <c r="B5261" s="3" t="s">
        <v>66341</v>
      </c>
      <c r="C5261" s="3" t="str">
        <f t="shared" si="80"/>
        <v>騭</v>
      </c>
      <c r="D5261" s="3" t="s">
        <v>66339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44861</v>
      </c>
      <c r="G5261" s="3" t="str">
        <f>IFERROR(VLOOKUP(F5261,New_Glyph!E:G,3,0),VLOOKUP(F5261,CID_MAP!A:D,4,0))</f>
        <v>uni9A2D-JP</v>
      </c>
    </row>
    <row r="5262" spans="1:7" ht="25.05" customHeight="1" x14ac:dyDescent="0.7">
      <c r="A5262" s="6" t="s">
        <v>70339</v>
      </c>
      <c r="B5262" s="3" t="s">
        <v>66331</v>
      </c>
      <c r="C5262" s="3" t="str">
        <f t="shared" si="80"/>
        <v>騰</v>
      </c>
      <c r="D5262" s="3" t="s">
        <v>65957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44867</v>
      </c>
      <c r="G5262" s="3" t="str">
        <f>IFERROR(VLOOKUP(F5262,New_Glyph!E:G,3,0),VLOOKUP(F5262,CID_MAP!A:D,4,0))</f>
        <v>uni9A30-JP</v>
      </c>
    </row>
    <row r="5263" spans="1:7" ht="25.05" customHeight="1" x14ac:dyDescent="0.7">
      <c r="A5263" s="6" t="s">
        <v>70339</v>
      </c>
      <c r="B5263" s="3" t="s">
        <v>66328</v>
      </c>
      <c r="C5263" s="3" t="str">
        <f t="shared" si="80"/>
        <v>騰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62950</v>
      </c>
      <c r="G5263" s="3" t="str">
        <f>IFERROR(VLOOKUP(F5263,New_Glyph!E:G,3,0),VLOOKUP(F5263,CID_MAP!A:D,4,0))</f>
        <v>uni9A30uE0101-JP</v>
      </c>
    </row>
    <row r="5264" spans="1:7" ht="25.05" customHeight="1" x14ac:dyDescent="0.7">
      <c r="A5264" s="6" t="s">
        <v>70340</v>
      </c>
      <c r="B5264" s="3" t="s">
        <v>66341</v>
      </c>
      <c r="C5264" s="3" t="str">
        <f t="shared" si="80"/>
        <v>驀</v>
      </c>
      <c r="D5264" s="3" t="s">
        <v>65957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44897</v>
      </c>
      <c r="G5264" s="3" t="str">
        <f>IFERROR(VLOOKUP(F5264,New_Glyph!E:G,3,0),VLOOKUP(F5264,CID_MAP!A:D,4,0))</f>
        <v>uni9A40-JP</v>
      </c>
    </row>
    <row r="5265" spans="1:7" ht="25.05" customHeight="1" x14ac:dyDescent="0.7">
      <c r="A5265" s="6" t="s">
        <v>70341</v>
      </c>
      <c r="B5265" s="3" t="s">
        <v>66341</v>
      </c>
      <c r="C5265" s="3" t="str">
        <f t="shared" si="80"/>
        <v>驁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44899</v>
      </c>
      <c r="G5265" s="3" t="str">
        <f>IFERROR(VLOOKUP(F5265,New_Glyph!E:G,3,0),VLOOKUP(F5265,CID_MAP!A:D,4,0))</f>
        <v>uni9A41-JP</v>
      </c>
    </row>
    <row r="5266" spans="1:7" ht="25.05" customHeight="1" x14ac:dyDescent="0.7">
      <c r="A5266" s="6" t="s">
        <v>70342</v>
      </c>
      <c r="B5266" s="3" t="s">
        <v>66341</v>
      </c>
      <c r="C5266" s="3" t="str">
        <f t="shared" si="80"/>
        <v>驄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44906</v>
      </c>
      <c r="G5266" s="3" t="str">
        <f>IFERROR(VLOOKUP(F5266,New_Glyph!E:G,3,0),VLOOKUP(F5266,CID_MAP!A:D,4,0))</f>
        <v>uni9A44-JP</v>
      </c>
    </row>
    <row r="5267" spans="1:7" ht="25.05" customHeight="1" x14ac:dyDescent="0.7">
      <c r="A5267" s="6" t="s">
        <v>70343</v>
      </c>
      <c r="B5267" s="3" t="s">
        <v>66331</v>
      </c>
      <c r="C5267" s="3" t="str">
        <f t="shared" si="80"/>
        <v>驊</v>
      </c>
      <c r="D5267" s="3" t="s">
        <v>65957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44922</v>
      </c>
      <c r="G5267" s="3" t="str">
        <f>IFERROR(VLOOKUP(F5267,New_Glyph!E:G,3,0),VLOOKUP(F5267,CID_MAP!A:D,4,0))</f>
        <v>uni9A4A-JP</v>
      </c>
    </row>
    <row r="5268" spans="1:7" ht="25.05" customHeight="1" x14ac:dyDescent="0.7">
      <c r="A5268" s="6" t="s">
        <v>70343</v>
      </c>
      <c r="B5268" s="3" t="s">
        <v>66328</v>
      </c>
      <c r="C5268" s="3" t="str">
        <f t="shared" si="80"/>
        <v>驊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61975</v>
      </c>
      <c r="G5268" s="3" t="str">
        <f>IFERROR(VLOOKUP(F5268,New_Glyph!E:G,3,0),VLOOKUP(F5268,CID_MAP!A:D,4,0))</f>
        <v>uni9A4A-JP90-JP</v>
      </c>
    </row>
    <row r="5269" spans="1:7" ht="25.05" customHeight="1" x14ac:dyDescent="0.7">
      <c r="A5269" s="6" t="s">
        <v>70344</v>
      </c>
      <c r="B5269" s="3" t="s">
        <v>66341</v>
      </c>
      <c r="C5269" s="3" t="str">
        <f t="shared" si="80"/>
        <v>驎</v>
      </c>
      <c r="D5269" s="3" t="s">
        <v>65957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44930</v>
      </c>
      <c r="G5269" s="3" t="str">
        <f>IFERROR(VLOOKUP(F5269,New_Glyph!E:G,3,0),VLOOKUP(F5269,CID_MAP!A:D,4,0))</f>
        <v>uni9A4E-JP</v>
      </c>
    </row>
    <row r="5270" spans="1:7" ht="25.05" customHeight="1" x14ac:dyDescent="0.7">
      <c r="A5270" s="6" t="s">
        <v>70345</v>
      </c>
      <c r="B5270" s="3" t="s">
        <v>66341</v>
      </c>
      <c r="C5270" s="3" t="str">
        <f t="shared" si="80"/>
        <v>驔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44943</v>
      </c>
      <c r="G5270" s="3" t="str">
        <f>IFERROR(VLOOKUP(F5270,New_Glyph!E:G,3,0),VLOOKUP(F5270,CID_MAP!A:D,4,0))</f>
        <v>uni9A54-JP</v>
      </c>
    </row>
    <row r="5271" spans="1:7" ht="25.05" customHeight="1" x14ac:dyDescent="0.7">
      <c r="A5271" s="6" t="s">
        <v>70346</v>
      </c>
      <c r="B5271" s="3" t="s">
        <v>66341</v>
      </c>
      <c r="C5271" s="3" t="str">
        <f t="shared" si="80"/>
        <v>驖</v>
      </c>
      <c r="D5271" s="3" t="s">
        <v>65957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44946</v>
      </c>
      <c r="G5271" s="3" t="str">
        <f>IFERROR(VLOOKUP(F5271,New_Glyph!E:G,3,0),VLOOKUP(F5271,CID_MAP!A:D,4,0))</f>
        <v>uni9A56-JP</v>
      </c>
    </row>
    <row r="5272" spans="1:7" ht="25.05" customHeight="1" x14ac:dyDescent="0.7">
      <c r="A5272" s="6" t="s">
        <v>70347</v>
      </c>
      <c r="B5272" s="3" t="s">
        <v>66341</v>
      </c>
      <c r="C5272" s="3" t="str">
        <f t="shared" si="80"/>
        <v>驘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44949</v>
      </c>
      <c r="G5272" s="3" t="str">
        <f>IFERROR(VLOOKUP(F5272,New_Glyph!E:G,3,0),VLOOKUP(F5272,CID_MAP!A:D,4,0))</f>
        <v>uni9A58-JP</v>
      </c>
    </row>
    <row r="5273" spans="1:7" ht="25.05" customHeight="1" x14ac:dyDescent="0.7">
      <c r="A5273" s="6" t="s">
        <v>70348</v>
      </c>
      <c r="B5273" s="3" t="s">
        <v>66341</v>
      </c>
      <c r="C5273" s="3" t="str">
        <f t="shared" si="80"/>
        <v>驚</v>
      </c>
      <c r="D5273" s="3" t="s">
        <v>65957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44955</v>
      </c>
      <c r="G5273" s="3" t="str">
        <f>IFERROR(VLOOKUP(F5273,New_Glyph!E:G,3,0),VLOOKUP(F5273,CID_MAP!A:D,4,0))</f>
        <v>uni9A5A-JP</v>
      </c>
    </row>
    <row r="5274" spans="1:7" ht="25.05" customHeight="1" x14ac:dyDescent="0.7">
      <c r="A5274" s="6" t="s">
        <v>70349</v>
      </c>
      <c r="B5274" s="3" t="s">
        <v>66341</v>
      </c>
      <c r="C5274" s="3" t="str">
        <f t="shared" si="80"/>
        <v>驛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44957</v>
      </c>
      <c r="G5274" s="3" t="str">
        <f>IFERROR(VLOOKUP(F5274,New_Glyph!E:G,3,0),VLOOKUP(F5274,CID_MAP!A:D,4,0))</f>
        <v>uni9A5B-JP</v>
      </c>
    </row>
    <row r="5275" spans="1:7" ht="25.05" customHeight="1" x14ac:dyDescent="0.7">
      <c r="A5275" s="6" t="s">
        <v>70350</v>
      </c>
      <c r="B5275" s="3" t="s">
        <v>66331</v>
      </c>
      <c r="C5275" s="3" t="str">
        <f t="shared" si="80"/>
        <v>驟</v>
      </c>
      <c r="D5275" s="3" t="s">
        <v>65957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44963</v>
      </c>
      <c r="G5275" s="3" t="str">
        <f>IFERROR(VLOOKUP(F5275,New_Glyph!E:G,3,0),VLOOKUP(F5275,CID_MAP!A:D,4,0))</f>
        <v>uni9A5F-JP</v>
      </c>
    </row>
    <row r="5276" spans="1:7" ht="25.05" customHeight="1" x14ac:dyDescent="0.7">
      <c r="A5276" s="6" t="s">
        <v>70350</v>
      </c>
      <c r="B5276" s="3" t="s">
        <v>66328</v>
      </c>
      <c r="C5276" s="3" t="str">
        <f t="shared" si="80"/>
        <v>驟</v>
      </c>
      <c r="D5276" s="3" t="s">
        <v>65957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62952</v>
      </c>
      <c r="G5276" s="3" t="str">
        <f>IFERROR(VLOOKUP(F5276,New_Glyph!E:G,3,0),VLOOKUP(F5276,CID_MAP!A:D,4,0))</f>
        <v>uni9A5FuE0101-JP</v>
      </c>
    </row>
    <row r="5277" spans="1:7" ht="25.05" customHeight="1" x14ac:dyDescent="0.7">
      <c r="A5277" s="6" t="s">
        <v>70351</v>
      </c>
      <c r="B5277" s="3" t="s">
        <v>66331</v>
      </c>
      <c r="C5277" s="3" t="str">
        <f t="shared" si="80"/>
        <v>驥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44974</v>
      </c>
      <c r="G5277" s="3" t="str">
        <f>IFERROR(VLOOKUP(F5277,New_Glyph!E:G,3,0),VLOOKUP(F5277,CID_MAP!A:D,4,0))</f>
        <v>uni9A65-JP</v>
      </c>
    </row>
    <row r="5278" spans="1:7" ht="25.05" customHeight="1" x14ac:dyDescent="0.7">
      <c r="A5278" s="6" t="s">
        <v>70352</v>
      </c>
      <c r="B5278" s="3" t="s">
        <v>66341</v>
      </c>
      <c r="C5278" s="3" t="str">
        <f t="shared" si="80"/>
        <v>驩</v>
      </c>
      <c r="D5278" s="3" t="s">
        <v>65957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44982</v>
      </c>
      <c r="G5278" s="3" t="str">
        <f>IFERROR(VLOOKUP(F5278,New_Glyph!E:G,3,0),VLOOKUP(F5278,CID_MAP!A:D,4,0))</f>
        <v>uni9A69-JP</v>
      </c>
    </row>
    <row r="5279" spans="1:7" ht="25.05" customHeight="1" x14ac:dyDescent="0.7">
      <c r="A5279" s="6" t="s">
        <v>70353</v>
      </c>
      <c r="B5279" s="3" t="s">
        <v>66341</v>
      </c>
      <c r="C5279" s="3" t="str">
        <f t="shared" si="80"/>
        <v>骨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45050</v>
      </c>
      <c r="G5279" s="3" t="str">
        <f>IFERROR(VLOOKUP(F5279,New_Glyph!E:G,3,0),VLOOKUP(F5279,CID_MAP!A:D,4,0))</f>
        <v>uni9AA8-JP</v>
      </c>
    </row>
    <row r="5280" spans="1:7" ht="25.05" customHeight="1" x14ac:dyDescent="0.7">
      <c r="A5280" s="6" t="s">
        <v>70354</v>
      </c>
      <c r="B5280" s="3" t="s">
        <v>66341</v>
      </c>
      <c r="C5280" s="3" t="str">
        <f t="shared" si="80"/>
        <v>骸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45094</v>
      </c>
      <c r="G5280" s="3" t="str">
        <f>IFERROR(VLOOKUP(F5280,New_Glyph!E:G,3,0),VLOOKUP(F5280,CID_MAP!A:D,4,0))</f>
        <v>uni9AB8-JP</v>
      </c>
    </row>
    <row r="5281" spans="1:7" ht="25.05" customHeight="1" x14ac:dyDescent="0.7">
      <c r="A5281" s="6" t="s">
        <v>70355</v>
      </c>
      <c r="B5281" s="3" t="s">
        <v>66341</v>
      </c>
      <c r="C5281" s="3" t="str">
        <f t="shared" si="80"/>
        <v>骾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45114</v>
      </c>
      <c r="G5281" s="3" t="str">
        <f>IFERROR(VLOOKUP(F5281,New_Glyph!E:G,3,0),VLOOKUP(F5281,CID_MAP!A:D,4,0))</f>
        <v>uni9ABE-JP</v>
      </c>
    </row>
    <row r="5282" spans="1:7" ht="25.05" customHeight="1" x14ac:dyDescent="0.7">
      <c r="A5282" s="6" t="s">
        <v>70355</v>
      </c>
      <c r="B5282" s="3" t="s">
        <v>66331</v>
      </c>
      <c r="C5282" s="3" t="str">
        <f t="shared" si="80"/>
        <v>骾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45114</v>
      </c>
      <c r="G5282" s="3" t="str">
        <f>IFERROR(VLOOKUP(F5282,New_Glyph!E:G,3,0),VLOOKUP(F5282,CID_MAP!A:D,4,0))</f>
        <v>uni9ABE-JP</v>
      </c>
    </row>
    <row r="5283" spans="1:7" ht="25.05" customHeight="1" x14ac:dyDescent="0.7">
      <c r="A5283" s="6" t="s">
        <v>70356</v>
      </c>
      <c r="B5283" s="3" t="s">
        <v>66341</v>
      </c>
      <c r="C5283" s="3" t="str">
        <f t="shared" si="80"/>
        <v>骿</v>
      </c>
      <c r="D5283" s="3" t="s">
        <v>65957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45117</v>
      </c>
      <c r="G5283" s="3" t="str">
        <f>IFERROR(VLOOKUP(F5283,New_Glyph!E:G,3,0),VLOOKUP(F5283,CID_MAP!A:D,4,0))</f>
        <v>uni9ABF-JP</v>
      </c>
    </row>
    <row r="5284" spans="1:7" ht="25.05" customHeight="1" x14ac:dyDescent="0.7">
      <c r="A5284" s="6" t="s">
        <v>70357</v>
      </c>
      <c r="B5284" s="3" t="s">
        <v>66341</v>
      </c>
      <c r="C5284" s="3" t="str">
        <f t="shared" si="80"/>
        <v>髈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45144</v>
      </c>
      <c r="G5284" s="3" t="str">
        <f>IFERROR(VLOOKUP(F5284,New_Glyph!E:G,3,0),VLOOKUP(F5284,CID_MAP!A:D,4,0))</f>
        <v>uni9AC8-JP</v>
      </c>
    </row>
    <row r="5285" spans="1:7" ht="25.05" customHeight="1" x14ac:dyDescent="0.7">
      <c r="A5285" s="6" t="s">
        <v>70358</v>
      </c>
      <c r="B5285" s="3" t="s">
        <v>66341</v>
      </c>
      <c r="C5285" s="3" t="str">
        <f t="shared" si="80"/>
        <v>髒</v>
      </c>
      <c r="D5285" s="3" t="s">
        <v>65957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45169</v>
      </c>
      <c r="G5285" s="3" t="str">
        <f>IFERROR(VLOOKUP(F5285,New_Glyph!E:G,3,0),VLOOKUP(F5285,CID_MAP!A:D,4,0))</f>
        <v>uni9AD2-JP</v>
      </c>
    </row>
    <row r="5286" spans="1:7" ht="25.05" customHeight="1" x14ac:dyDescent="0.7">
      <c r="A5286" s="6" t="s">
        <v>70359</v>
      </c>
      <c r="B5286" s="3" t="s">
        <v>66341</v>
      </c>
      <c r="C5286" s="3" t="str">
        <f t="shared" si="80"/>
        <v>髓</v>
      </c>
      <c r="D5286" s="3" t="s">
        <v>65957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45173</v>
      </c>
      <c r="G5286" s="3" t="str">
        <f>IFERROR(VLOOKUP(F5286,New_Glyph!E:G,3,0),VLOOKUP(F5286,CID_MAP!A:D,4,0))</f>
        <v>uni9AD3-JP</v>
      </c>
    </row>
    <row r="5287" spans="1:7" ht="25.05" customHeight="1" x14ac:dyDescent="0.7">
      <c r="A5287" s="6" t="s">
        <v>70360</v>
      </c>
      <c r="B5287" s="3" t="s">
        <v>66341</v>
      </c>
      <c r="C5287" s="3" t="str">
        <f t="shared" si="80"/>
        <v>髖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45184</v>
      </c>
      <c r="G5287" s="3" t="str">
        <f>IFERROR(VLOOKUP(F5287,New_Glyph!E:G,3,0),VLOOKUP(F5287,CID_MAP!A:D,4,0))</f>
        <v>uni9AD6-JP</v>
      </c>
    </row>
    <row r="5288" spans="1:7" ht="25.05" customHeight="1" x14ac:dyDescent="0.7">
      <c r="A5288" s="6" t="s">
        <v>70361</v>
      </c>
      <c r="B5288" s="3" t="s">
        <v>66341</v>
      </c>
      <c r="C5288" s="3" t="str">
        <f t="shared" si="80"/>
        <v>髜</v>
      </c>
      <c r="D5288" s="3" t="s">
        <v>66339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45198</v>
      </c>
      <c r="G5288" s="3" t="str">
        <f>IFERROR(VLOOKUP(F5288,New_Glyph!E:G,3,0),VLOOKUP(F5288,CID_MAP!A:D,4,0))</f>
        <v>uni9ADC-JP</v>
      </c>
    </row>
    <row r="5289" spans="1:7" ht="25.05" customHeight="1" x14ac:dyDescent="0.7">
      <c r="A5289" s="6" t="s">
        <v>70362</v>
      </c>
      <c r="B5289" s="3" t="s">
        <v>66341</v>
      </c>
      <c r="C5289" s="3" t="str">
        <f t="shared" si="80"/>
        <v>髞</v>
      </c>
      <c r="D5289" s="3" t="s">
        <v>66339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45202</v>
      </c>
      <c r="G5289" s="3" t="str">
        <f>IFERROR(VLOOKUP(F5289,New_Glyph!E:G,3,0),VLOOKUP(F5289,CID_MAP!A:D,4,0))</f>
        <v>uni9ADE-JP</v>
      </c>
    </row>
    <row r="5290" spans="1:7" ht="25.05" customHeight="1" x14ac:dyDescent="0.7">
      <c r="A5290" s="6" t="s">
        <v>70363</v>
      </c>
      <c r="B5290" s="3" t="s">
        <v>66341</v>
      </c>
      <c r="C5290" s="3" t="str">
        <f t="shared" si="80"/>
        <v>髟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45204</v>
      </c>
      <c r="G5290" s="3" t="str">
        <f>IFERROR(VLOOKUP(F5290,New_Glyph!E:G,3,0),VLOOKUP(F5290,CID_MAP!A:D,4,0))</f>
        <v>uni9ADF-JP</v>
      </c>
    </row>
    <row r="5291" spans="1:7" ht="25.05" customHeight="1" x14ac:dyDescent="0.7">
      <c r="A5291" s="6" t="s">
        <v>70364</v>
      </c>
      <c r="B5291" s="3" t="s">
        <v>66341</v>
      </c>
      <c r="C5291" s="3" t="str">
        <f t="shared" si="80"/>
        <v>髥</v>
      </c>
      <c r="D5291" s="3" t="s">
        <v>66535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45217</v>
      </c>
      <c r="G5291" s="3" t="str">
        <f>IFERROR(VLOOKUP(F5291,New_Glyph!E:G,3,0),VLOOKUP(F5291,CID_MAP!A:D,4,0))</f>
        <v>uni9AE5-JP</v>
      </c>
    </row>
    <row r="5292" spans="1:7" ht="25.05" customHeight="1" x14ac:dyDescent="0.7">
      <c r="A5292" s="6" t="s">
        <v>70365</v>
      </c>
      <c r="B5292" s="3" t="s">
        <v>66341</v>
      </c>
      <c r="C5292" s="3" t="str">
        <f t="shared" si="80"/>
        <v>髮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45236</v>
      </c>
      <c r="G5292" s="3" t="str">
        <f>IFERROR(VLOOKUP(F5292,New_Glyph!E:G,3,0),VLOOKUP(F5292,CID_MAP!A:D,4,0))</f>
        <v>uni9AEE-JP</v>
      </c>
    </row>
    <row r="5293" spans="1:7" ht="25.05" customHeight="1" x14ac:dyDescent="0.7">
      <c r="A5293" s="6" t="s">
        <v>70366</v>
      </c>
      <c r="B5293" s="3" t="s">
        <v>66331</v>
      </c>
      <c r="C5293" s="3" t="str">
        <f t="shared" ref="C5293:C5356" si="81">_xlfn.UNICHAR(HEX2DEC(A5293))</f>
        <v>髯</v>
      </c>
      <c r="D5293" s="3" t="s">
        <v>65957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45239</v>
      </c>
      <c r="G5293" s="3" t="str">
        <f>IFERROR(VLOOKUP(F5293,New_Glyph!E:G,3,0),VLOOKUP(F5293,CID_MAP!A:D,4,0))</f>
        <v>uni9AEF-JP</v>
      </c>
    </row>
    <row r="5294" spans="1:7" ht="25.05" customHeight="1" x14ac:dyDescent="0.7">
      <c r="A5294" s="6" t="s">
        <v>70366</v>
      </c>
      <c r="B5294" s="3" t="s">
        <v>66328</v>
      </c>
      <c r="C5294" s="3" t="str">
        <f t="shared" si="81"/>
        <v>髯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62954</v>
      </c>
      <c r="G5294" s="3" t="str">
        <f>IFERROR(VLOOKUP(F5294,New_Glyph!E:G,3,0),VLOOKUP(F5294,CID_MAP!A:D,4,0))</f>
        <v>uni9AEFuE0101-JP</v>
      </c>
    </row>
    <row r="5295" spans="1:7" ht="25.05" customHeight="1" x14ac:dyDescent="0.7">
      <c r="A5295" s="6" t="s">
        <v>70367</v>
      </c>
      <c r="B5295" s="3" t="s">
        <v>66341</v>
      </c>
      <c r="C5295" s="3" t="str">
        <f t="shared" si="81"/>
        <v>髱</v>
      </c>
      <c r="D5295" s="3" t="s">
        <v>65957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45243</v>
      </c>
      <c r="G5295" s="3" t="str">
        <f>IFERROR(VLOOKUP(F5295,New_Glyph!E:G,3,0),VLOOKUP(F5295,CID_MAP!A:D,4,0))</f>
        <v>uni9AF1-JP</v>
      </c>
    </row>
    <row r="5296" spans="1:7" ht="25.05" customHeight="1" x14ac:dyDescent="0.7">
      <c r="A5296" s="6" t="s">
        <v>70368</v>
      </c>
      <c r="B5296" s="3" t="s">
        <v>66341</v>
      </c>
      <c r="C5296" s="3" t="str">
        <f t="shared" si="81"/>
        <v>鬆</v>
      </c>
      <c r="D5296" s="3" t="s">
        <v>65957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45287</v>
      </c>
      <c r="G5296" s="3" t="str">
        <f>IFERROR(VLOOKUP(F5296,New_Glyph!E:G,3,0),VLOOKUP(F5296,CID_MAP!A:D,4,0))</f>
        <v>uni9B06-JP</v>
      </c>
    </row>
    <row r="5297" spans="1:7" ht="25.05" customHeight="1" x14ac:dyDescent="0.7">
      <c r="A5297" s="6" t="s">
        <v>70369</v>
      </c>
      <c r="B5297" s="3" t="s">
        <v>66341</v>
      </c>
      <c r="C5297" s="3" t="str">
        <f t="shared" si="81"/>
        <v>鬒</v>
      </c>
      <c r="D5297" s="3" t="s">
        <v>65957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45318</v>
      </c>
      <c r="G5297" s="3" t="str">
        <f>IFERROR(VLOOKUP(F5297,New_Glyph!E:G,3,0),VLOOKUP(F5297,CID_MAP!A:D,4,0))</f>
        <v>uni9B12-JP</v>
      </c>
    </row>
    <row r="5298" spans="1:7" ht="25.05" customHeight="1" x14ac:dyDescent="0.7">
      <c r="A5298" s="6" t="s">
        <v>70370</v>
      </c>
      <c r="B5298" s="3" t="s">
        <v>66331</v>
      </c>
      <c r="C5298" s="3" t="str">
        <f t="shared" si="81"/>
        <v>鬘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45330</v>
      </c>
      <c r="G5298" s="3" t="str">
        <f>IFERROR(VLOOKUP(F5298,New_Glyph!E:G,3,0),VLOOKUP(F5298,CID_MAP!A:D,4,0))</f>
        <v>uni9B18-JP</v>
      </c>
    </row>
    <row r="5299" spans="1:7" ht="25.05" customHeight="1" x14ac:dyDescent="0.7">
      <c r="A5299" s="6" t="s">
        <v>70370</v>
      </c>
      <c r="B5299" s="3" t="s">
        <v>66328</v>
      </c>
      <c r="C5299" s="3" t="str">
        <f t="shared" si="81"/>
        <v>鬘</v>
      </c>
      <c r="D5299" s="3" t="s">
        <v>65957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62955</v>
      </c>
      <c r="G5299" s="3" t="str">
        <f>IFERROR(VLOOKUP(F5299,New_Glyph!E:G,3,0),VLOOKUP(F5299,CID_MAP!A:D,4,0))</f>
        <v>uni9B18uE0101-JP</v>
      </c>
    </row>
    <row r="5300" spans="1:7" ht="25.05" customHeight="1" x14ac:dyDescent="0.7">
      <c r="A5300" s="6" t="s">
        <v>70371</v>
      </c>
      <c r="B5300" s="3" t="s">
        <v>66341</v>
      </c>
      <c r="C5300" s="3" t="str">
        <f t="shared" si="81"/>
        <v>鬛</v>
      </c>
      <c r="D5300" s="3" t="s">
        <v>65957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45338</v>
      </c>
      <c r="G5300" s="3" t="str">
        <f>IFERROR(VLOOKUP(F5300,New_Glyph!E:G,3,0),VLOOKUP(F5300,CID_MAP!A:D,4,0))</f>
        <v>uni9B1B-JP</v>
      </c>
    </row>
    <row r="5301" spans="1:7" ht="25.05" customHeight="1" x14ac:dyDescent="0.7">
      <c r="A5301" s="6" t="s">
        <v>70372</v>
      </c>
      <c r="B5301" s="3" t="s">
        <v>66341</v>
      </c>
      <c r="C5301" s="3" t="str">
        <f t="shared" si="81"/>
        <v>鬣</v>
      </c>
      <c r="D5301" s="3" t="s">
        <v>65957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45354</v>
      </c>
      <c r="G5301" s="3" t="str">
        <f>IFERROR(VLOOKUP(F5301,New_Glyph!E:G,3,0),VLOOKUP(F5301,CID_MAP!A:D,4,0))</f>
        <v>uni9B23-JP</v>
      </c>
    </row>
    <row r="5302" spans="1:7" ht="25.05" customHeight="1" x14ac:dyDescent="0.7">
      <c r="A5302" s="6" t="s">
        <v>70373</v>
      </c>
      <c r="B5302" s="3" t="s">
        <v>66331</v>
      </c>
      <c r="C5302" s="3" t="str">
        <f t="shared" si="81"/>
        <v>鬬</v>
      </c>
      <c r="D5302" s="3" t="s">
        <v>66339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45370</v>
      </c>
      <c r="G5302" s="3" t="str">
        <f>IFERROR(VLOOKUP(F5302,New_Glyph!E:G,3,0),VLOOKUP(F5302,CID_MAP!A:D,4,0))</f>
        <v>uni9B2C-JP</v>
      </c>
    </row>
    <row r="5303" spans="1:7" ht="25.05" customHeight="1" x14ac:dyDescent="0.7">
      <c r="A5303" s="6" t="s">
        <v>70374</v>
      </c>
      <c r="B5303" s="3" t="s">
        <v>66331</v>
      </c>
      <c r="C5303" s="3" t="str">
        <f t="shared" si="81"/>
        <v>鬭</v>
      </c>
      <c r="D5303" s="3" t="s">
        <v>65957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62956</v>
      </c>
      <c r="G5303" s="3" t="str">
        <f>IFERROR(VLOOKUP(F5303,New_Glyph!E:G,3,0),VLOOKUP(F5303,CID_MAP!A:D,4,0))</f>
        <v>uni9B2DuE0101-JP</v>
      </c>
    </row>
    <row r="5304" spans="1:7" ht="25.05" customHeight="1" x14ac:dyDescent="0.7">
      <c r="A5304" s="6" t="s">
        <v>70374</v>
      </c>
      <c r="B5304" s="3" t="s">
        <v>66329</v>
      </c>
      <c r="C5304" s="3" t="str">
        <f t="shared" si="81"/>
        <v>鬭</v>
      </c>
      <c r="D5304" s="3" t="s">
        <v>65957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45372</v>
      </c>
      <c r="G5304" s="3" t="str">
        <f>IFERROR(VLOOKUP(F5304,New_Glyph!E:G,3,0),VLOOKUP(F5304,CID_MAP!A:D,4,0))</f>
        <v>uni9B2D-JP</v>
      </c>
    </row>
    <row r="5305" spans="1:7" ht="25.05" customHeight="1" x14ac:dyDescent="0.7">
      <c r="A5305" s="6" t="s">
        <v>70375</v>
      </c>
      <c r="B5305" s="3" t="s">
        <v>66331</v>
      </c>
      <c r="C5305" s="3" t="str">
        <f t="shared" si="81"/>
        <v>鬮</v>
      </c>
      <c r="D5305" s="3" t="s">
        <v>65957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45375</v>
      </c>
      <c r="G5305" s="3" t="str">
        <f>IFERROR(VLOOKUP(F5305,New_Glyph!E:G,3,0),VLOOKUP(F5305,CID_MAP!A:D,4,0))</f>
        <v>uni9B2E-JP</v>
      </c>
    </row>
    <row r="5306" spans="1:7" ht="25.05" customHeight="1" x14ac:dyDescent="0.7">
      <c r="A5306" s="6" t="s">
        <v>70375</v>
      </c>
      <c r="B5306" s="3" t="s">
        <v>66328</v>
      </c>
      <c r="C5306" s="3" t="str">
        <f t="shared" si="81"/>
        <v>鬮</v>
      </c>
      <c r="D5306" s="3" t="s">
        <v>65957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62957</v>
      </c>
      <c r="G5306" s="3" t="str">
        <f>IFERROR(VLOOKUP(F5306,New_Glyph!E:G,3,0),VLOOKUP(F5306,CID_MAP!A:D,4,0))</f>
        <v>uni9B2EuE0101-JP</v>
      </c>
    </row>
    <row r="5307" spans="1:7" ht="25.05" customHeight="1" x14ac:dyDescent="0.7">
      <c r="A5307" s="6" t="s">
        <v>70376</v>
      </c>
      <c r="B5307" s="3" t="s">
        <v>66341</v>
      </c>
      <c r="C5307" s="3" t="str">
        <f t="shared" si="81"/>
        <v>鬲</v>
      </c>
      <c r="D5307" s="3" t="s">
        <v>65957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45385</v>
      </c>
      <c r="G5307" s="3" t="str">
        <f>IFERROR(VLOOKUP(F5307,New_Glyph!E:G,3,0),VLOOKUP(F5307,CID_MAP!A:D,4,0))</f>
        <v>uni9B32-JP</v>
      </c>
    </row>
    <row r="5308" spans="1:7" ht="25.05" customHeight="1" x14ac:dyDescent="0.7">
      <c r="A5308" s="6" t="s">
        <v>70377</v>
      </c>
      <c r="B5308" s="3" t="s">
        <v>66341</v>
      </c>
      <c r="C5308" s="3" t="str">
        <f t="shared" si="81"/>
        <v>鬼</v>
      </c>
      <c r="D5308" s="3" t="s">
        <v>65957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45409</v>
      </c>
      <c r="G5308" s="3" t="str">
        <f>IFERROR(VLOOKUP(F5308,New_Glyph!E:G,3,0),VLOOKUP(F5308,CID_MAP!A:D,4,0))</f>
        <v>uni9B3C-JP</v>
      </c>
    </row>
    <row r="5309" spans="1:7" ht="25.05" customHeight="1" x14ac:dyDescent="0.7">
      <c r="A5309" s="6" t="s">
        <v>70378</v>
      </c>
      <c r="B5309" s="3" t="s">
        <v>66341</v>
      </c>
      <c r="C5309" s="3" t="str">
        <f t="shared" si="81"/>
        <v>魃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45426</v>
      </c>
      <c r="G5309" s="3" t="str">
        <f>IFERROR(VLOOKUP(F5309,New_Glyph!E:G,3,0),VLOOKUP(F5309,CID_MAP!A:D,4,0))</f>
        <v>uni9B43-JP</v>
      </c>
    </row>
    <row r="5310" spans="1:7" ht="25.05" customHeight="1" x14ac:dyDescent="0.7">
      <c r="A5310" s="6" t="s">
        <v>70379</v>
      </c>
      <c r="B5310" s="3" t="s">
        <v>66341</v>
      </c>
      <c r="C5310" s="3" t="str">
        <f t="shared" si="81"/>
        <v>魋</v>
      </c>
      <c r="D5310" s="3" t="s">
        <v>66339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45451</v>
      </c>
      <c r="G5310" s="3" t="str">
        <f>IFERROR(VLOOKUP(F5310,New_Glyph!E:G,3,0),VLOOKUP(F5310,CID_MAP!A:D,4,0))</f>
        <v>uni9B4D-JP</v>
      </c>
    </row>
    <row r="5311" spans="1:7" ht="25.05" customHeight="1" x14ac:dyDescent="0.7">
      <c r="A5311" s="6" t="s">
        <v>70380</v>
      </c>
      <c r="B5311" s="3" t="s">
        <v>66331</v>
      </c>
      <c r="C5311" s="3" t="str">
        <f t="shared" si="81"/>
        <v>魍</v>
      </c>
      <c r="D5311" s="3" t="s">
        <v>65957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45451</v>
      </c>
      <c r="G5311" s="3" t="str">
        <f>IFERROR(VLOOKUP(F5311,New_Glyph!E:G,3,0),VLOOKUP(F5311,CID_MAP!A:D,4,0))</f>
        <v>uni9B4D-JP</v>
      </c>
    </row>
    <row r="5312" spans="1:7" ht="25.05" customHeight="1" x14ac:dyDescent="0.7">
      <c r="A5312" s="6" t="s">
        <v>70380</v>
      </c>
      <c r="B5312" s="3" t="s">
        <v>66328</v>
      </c>
      <c r="C5312" s="3" t="str">
        <f t="shared" si="81"/>
        <v>魍</v>
      </c>
      <c r="D5312" s="3" t="s">
        <v>65957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62959</v>
      </c>
      <c r="G5312" s="3" t="str">
        <f>IFERROR(VLOOKUP(F5312,New_Glyph!E:G,3,0),VLOOKUP(F5312,CID_MAP!A:D,4,0))</f>
        <v>uni9B4DuE0101-JP</v>
      </c>
    </row>
    <row r="5313" spans="1:7" ht="25.05" customHeight="1" x14ac:dyDescent="0.7">
      <c r="A5313" s="6" t="s">
        <v>70381</v>
      </c>
      <c r="B5313" s="3" t="s">
        <v>66341</v>
      </c>
      <c r="C5313" s="3" t="str">
        <f t="shared" si="81"/>
        <v>魏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45457</v>
      </c>
      <c r="G5313" s="3" t="str">
        <f>IFERROR(VLOOKUP(F5313,New_Glyph!E:G,3,0),VLOOKUP(F5313,CID_MAP!A:D,4,0))</f>
        <v>uni9B4F-JP</v>
      </c>
    </row>
    <row r="5314" spans="1:7" ht="25.05" customHeight="1" x14ac:dyDescent="0.7">
      <c r="A5314" s="6" t="s">
        <v>70381</v>
      </c>
      <c r="B5314" s="3" t="s">
        <v>66331</v>
      </c>
      <c r="C5314" s="3" t="str">
        <f t="shared" si="81"/>
        <v>魏</v>
      </c>
      <c r="D5314" s="3" t="s">
        <v>65957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45457</v>
      </c>
      <c r="G5314" s="3" t="str">
        <f>IFERROR(VLOOKUP(F5314,New_Glyph!E:G,3,0),VLOOKUP(F5314,CID_MAP!A:D,4,0))</f>
        <v>uni9B4F-JP</v>
      </c>
    </row>
    <row r="5315" spans="1:7" ht="25.05" customHeight="1" x14ac:dyDescent="0.7">
      <c r="A5315" s="6" t="s">
        <v>70382</v>
      </c>
      <c r="B5315" s="3" t="s">
        <v>66341</v>
      </c>
      <c r="C5315" s="3" t="str">
        <f t="shared" si="81"/>
        <v>魑</v>
      </c>
      <c r="D5315" s="3" t="s">
        <v>65957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45462</v>
      </c>
      <c r="G5315" s="3" t="str">
        <f>IFERROR(VLOOKUP(F5315,New_Glyph!E:G,3,0),VLOOKUP(F5315,CID_MAP!A:D,4,0))</f>
        <v>uni9B51-JP</v>
      </c>
    </row>
    <row r="5316" spans="1:7" ht="25.05" customHeight="1" x14ac:dyDescent="0.7">
      <c r="A5316" s="6" t="s">
        <v>70383</v>
      </c>
      <c r="B5316" s="3" t="s">
        <v>66331</v>
      </c>
      <c r="C5316" s="3" t="str">
        <f t="shared" si="81"/>
        <v>魔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45469</v>
      </c>
      <c r="G5316" s="3" t="str">
        <f>IFERROR(VLOOKUP(F5316,New_Glyph!E:G,3,0),VLOOKUP(F5316,CID_MAP!A:D,4,0))</f>
        <v>uni9B54-JP</v>
      </c>
    </row>
    <row r="5317" spans="1:7" ht="25.05" customHeight="1" x14ac:dyDescent="0.7">
      <c r="A5317" s="6" t="s">
        <v>70383</v>
      </c>
      <c r="B5317" s="3" t="s">
        <v>66328</v>
      </c>
      <c r="C5317" s="3" t="str">
        <f t="shared" si="81"/>
        <v>魔</v>
      </c>
      <c r="D5317" s="3" t="s">
        <v>65957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62960</v>
      </c>
      <c r="G5317" s="3" t="str">
        <f>IFERROR(VLOOKUP(F5317,New_Glyph!E:G,3,0),VLOOKUP(F5317,CID_MAP!A:D,4,0))</f>
        <v>uni9B54uE0101-JP</v>
      </c>
    </row>
    <row r="5318" spans="1:7" ht="25.05" customHeight="1" x14ac:dyDescent="0.7">
      <c r="A5318" s="6" t="s">
        <v>70384</v>
      </c>
      <c r="B5318" s="3" t="s">
        <v>66341</v>
      </c>
      <c r="C5318" s="3" t="str">
        <f t="shared" si="81"/>
        <v>魥</v>
      </c>
      <c r="D5318" s="3" t="s">
        <v>66339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45503</v>
      </c>
      <c r="G5318" s="3" t="str">
        <f>IFERROR(VLOOKUP(F5318,New_Glyph!E:G,3,0),VLOOKUP(F5318,CID_MAP!A:D,4,0))</f>
        <v>uni9B65-JP</v>
      </c>
    </row>
    <row r="5319" spans="1:7" ht="25.05" customHeight="1" x14ac:dyDescent="0.7">
      <c r="A5319" s="6" t="s">
        <v>70385</v>
      </c>
      <c r="B5319" s="3" t="s">
        <v>66341</v>
      </c>
      <c r="C5319" s="3" t="str">
        <f t="shared" si="81"/>
        <v>魵</v>
      </c>
      <c r="D5319" s="3" t="s">
        <v>65957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45529</v>
      </c>
      <c r="G5319" s="3" t="str">
        <f>IFERROR(VLOOKUP(F5319,New_Glyph!E:G,3,0),VLOOKUP(F5319,CID_MAP!A:D,4,0))</f>
        <v>uni9B75-JP</v>
      </c>
    </row>
    <row r="5320" spans="1:7" ht="25.05" customHeight="1" x14ac:dyDescent="0.7">
      <c r="A5320" s="6" t="s">
        <v>70386</v>
      </c>
      <c r="B5320" s="3" t="s">
        <v>66341</v>
      </c>
      <c r="C5320" s="3" t="str">
        <f t="shared" si="81"/>
        <v>魹</v>
      </c>
      <c r="D5320" s="3" t="s">
        <v>66339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45537</v>
      </c>
      <c r="G5320" s="3" t="str">
        <f>IFERROR(VLOOKUP(F5320,New_Glyph!E:G,3,0),VLOOKUP(F5320,CID_MAP!A:D,4,0))</f>
        <v>uni9B79-JP</v>
      </c>
    </row>
    <row r="5321" spans="1:7" ht="25.05" customHeight="1" x14ac:dyDescent="0.7">
      <c r="A5321" s="6" t="s">
        <v>70387</v>
      </c>
      <c r="B5321" s="3" t="s">
        <v>66341</v>
      </c>
      <c r="C5321" s="3" t="str">
        <f t="shared" si="81"/>
        <v>鮃</v>
      </c>
      <c r="D5321" s="3" t="s">
        <v>65957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45553</v>
      </c>
      <c r="G5321" s="3" t="str">
        <f>IFERROR(VLOOKUP(F5321,New_Glyph!E:G,3,0),VLOOKUP(F5321,CID_MAP!A:D,4,0))</f>
        <v>uni9B83-JP</v>
      </c>
    </row>
    <row r="5322" spans="1:7" ht="25.05" customHeight="1" x14ac:dyDescent="0.7">
      <c r="A5322" s="6" t="s">
        <v>70388</v>
      </c>
      <c r="B5322" s="3" t="s">
        <v>66341</v>
      </c>
      <c r="C5322" s="3" t="str">
        <f t="shared" si="81"/>
        <v>鮄</v>
      </c>
      <c r="D5322" s="3" t="s">
        <v>66339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45555</v>
      </c>
      <c r="G5322" s="3" t="str">
        <f>IFERROR(VLOOKUP(F5322,New_Glyph!E:G,3,0),VLOOKUP(F5322,CID_MAP!A:D,4,0))</f>
        <v>uni9B84-JP</v>
      </c>
    </row>
    <row r="5323" spans="1:7" ht="25.05" customHeight="1" x14ac:dyDescent="0.7">
      <c r="A5323" s="6" t="s">
        <v>70389</v>
      </c>
      <c r="B5323" s="3" t="s">
        <v>66341</v>
      </c>
      <c r="C5323" s="3" t="str">
        <f t="shared" si="81"/>
        <v>鮎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45568</v>
      </c>
      <c r="G5323" s="3" t="str">
        <f>IFERROR(VLOOKUP(F5323,New_Glyph!E:G,3,0),VLOOKUP(F5323,CID_MAP!A:D,4,0))</f>
        <v>uni9B8E-JP</v>
      </c>
    </row>
    <row r="5324" spans="1:7" ht="25.05" customHeight="1" x14ac:dyDescent="0.7">
      <c r="A5324" s="6" t="s">
        <v>70390</v>
      </c>
      <c r="B5324" s="3" t="s">
        <v>66341</v>
      </c>
      <c r="C5324" s="3" t="str">
        <f t="shared" si="81"/>
        <v>鮏</v>
      </c>
      <c r="D5324" s="3" t="s">
        <v>66339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45569</v>
      </c>
      <c r="G5324" s="3" t="str">
        <f>IFERROR(VLOOKUP(F5324,New_Glyph!E:G,3,0),VLOOKUP(F5324,CID_MAP!A:D,4,0))</f>
        <v>uni9B8F-JP</v>
      </c>
    </row>
    <row r="5325" spans="1:7" ht="25.05" customHeight="1" x14ac:dyDescent="0.7">
      <c r="A5325" s="6" t="s">
        <v>70391</v>
      </c>
      <c r="B5325" s="3" t="s">
        <v>66341</v>
      </c>
      <c r="C5325" s="3" t="str">
        <f t="shared" si="81"/>
        <v>鮑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45572</v>
      </c>
      <c r="G5325" s="3" t="str">
        <f>IFERROR(VLOOKUP(F5325,New_Glyph!E:G,3,0),VLOOKUP(F5325,CID_MAP!A:D,4,0))</f>
        <v>uni9B91-JP</v>
      </c>
    </row>
    <row r="5326" spans="1:7" ht="25.05" customHeight="1" x14ac:dyDescent="0.7">
      <c r="A5326" s="6" t="s">
        <v>70392</v>
      </c>
      <c r="B5326" s="3" t="s">
        <v>66341</v>
      </c>
      <c r="C5326" s="3" t="str">
        <f t="shared" si="81"/>
        <v>鮒</v>
      </c>
      <c r="D5326" s="3" t="s">
        <v>65957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45573</v>
      </c>
      <c r="G5326" s="3" t="str">
        <f>IFERROR(VLOOKUP(F5326,New_Glyph!E:G,3,0),VLOOKUP(F5326,CID_MAP!A:D,4,0))</f>
        <v>uni9B92-JP</v>
      </c>
    </row>
    <row r="5327" spans="1:7" ht="25.05" customHeight="1" x14ac:dyDescent="0.7">
      <c r="A5327" s="6" t="s">
        <v>70393</v>
      </c>
      <c r="B5327" s="3" t="s">
        <v>66341</v>
      </c>
      <c r="C5327" s="3" t="str">
        <f t="shared" si="81"/>
        <v>鮓</v>
      </c>
      <c r="D5327" s="3" t="s">
        <v>66339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45574</v>
      </c>
      <c r="G5327" s="3" t="str">
        <f>IFERROR(VLOOKUP(F5327,New_Glyph!E:G,3,0),VLOOKUP(F5327,CID_MAP!A:D,4,0))</f>
        <v>uni9B93-JP</v>
      </c>
    </row>
    <row r="5328" spans="1:7" ht="25.05" customHeight="1" x14ac:dyDescent="0.7">
      <c r="A5328" s="6" t="s">
        <v>70394</v>
      </c>
      <c r="B5328" s="3" t="s">
        <v>66331</v>
      </c>
      <c r="C5328" s="3" t="str">
        <f t="shared" si="81"/>
        <v>鮗</v>
      </c>
      <c r="D5328" s="3" t="s">
        <v>65957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45578</v>
      </c>
      <c r="G5328" s="3" t="str">
        <f>IFERROR(VLOOKUP(F5328,New_Glyph!E:G,3,0),VLOOKUP(F5328,CID_MAP!A:D,4,0))</f>
        <v>uni9B97-JP</v>
      </c>
    </row>
    <row r="5329" spans="1:7" ht="25.05" customHeight="1" x14ac:dyDescent="0.7">
      <c r="A5329" s="6" t="s">
        <v>70394</v>
      </c>
      <c r="B5329" s="3" t="s">
        <v>66328</v>
      </c>
      <c r="C5329" s="3" t="str">
        <f t="shared" si="81"/>
        <v>鮗</v>
      </c>
      <c r="D5329" s="3" t="s">
        <v>65957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62962</v>
      </c>
      <c r="G5329" s="3" t="str">
        <f>IFERROR(VLOOKUP(F5329,New_Glyph!E:G,3,0),VLOOKUP(F5329,CID_MAP!A:D,4,0))</f>
        <v>uni9B97uE0101-JP</v>
      </c>
    </row>
    <row r="5330" spans="1:7" ht="25.05" customHeight="1" x14ac:dyDescent="0.7">
      <c r="A5330" s="6" t="s">
        <v>70395</v>
      </c>
      <c r="B5330" s="3" t="s">
        <v>66341</v>
      </c>
      <c r="C5330" s="3" t="str">
        <f t="shared" si="81"/>
        <v>鮠</v>
      </c>
      <c r="D5330" s="3" t="s">
        <v>65957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45590</v>
      </c>
      <c r="G5330" s="3" t="str">
        <f>IFERROR(VLOOKUP(F5330,New_Glyph!E:G,3,0),VLOOKUP(F5330,CID_MAP!A:D,4,0))</f>
        <v>uni9BA0-JP</v>
      </c>
    </row>
    <row r="5331" spans="1:7" ht="25.05" customHeight="1" x14ac:dyDescent="0.7">
      <c r="A5331" s="6" t="s">
        <v>70396</v>
      </c>
      <c r="B5331" s="3" t="s">
        <v>66331</v>
      </c>
      <c r="C5331" s="3" t="str">
        <f t="shared" si="81"/>
        <v>鮨</v>
      </c>
      <c r="D5331" s="3" t="s">
        <v>66339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45599</v>
      </c>
      <c r="G5331" s="3" t="str">
        <f>IFERROR(VLOOKUP(F5331,New_Glyph!E:G,3,0),VLOOKUP(F5331,CID_MAP!A:D,4,0))</f>
        <v>uni9BA8-JP</v>
      </c>
    </row>
    <row r="5332" spans="1:7" ht="25.05" customHeight="1" x14ac:dyDescent="0.7">
      <c r="A5332" s="6" t="s">
        <v>70396</v>
      </c>
      <c r="B5332" s="3" t="s">
        <v>66328</v>
      </c>
      <c r="C5332" s="3" t="str">
        <f t="shared" si="81"/>
        <v>鮨</v>
      </c>
      <c r="D5332" s="3" t="s">
        <v>66339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62963</v>
      </c>
      <c r="G5332" s="3" t="str">
        <f>IFERROR(VLOOKUP(F5332,New_Glyph!E:G,3,0),VLOOKUP(F5332,CID_MAP!A:D,4,0))</f>
        <v>uni9BA8uE0101-JP</v>
      </c>
    </row>
    <row r="5333" spans="1:7" ht="25.05" customHeight="1" x14ac:dyDescent="0.7">
      <c r="A5333" s="6" t="s">
        <v>70397</v>
      </c>
      <c r="B5333" s="3" t="s">
        <v>66331</v>
      </c>
      <c r="C5333" s="3" t="str">
        <f t="shared" si="81"/>
        <v>鮫</v>
      </c>
      <c r="D5333" s="3" t="s">
        <v>66339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45604</v>
      </c>
      <c r="G5333" s="3" t="str">
        <f>IFERROR(VLOOKUP(F5333,New_Glyph!E:G,3,0),VLOOKUP(F5333,CID_MAP!A:D,4,0))</f>
        <v>uni9BAB-JP</v>
      </c>
    </row>
    <row r="5334" spans="1:7" ht="25.05" customHeight="1" x14ac:dyDescent="0.7">
      <c r="A5334" s="6" t="s">
        <v>70397</v>
      </c>
      <c r="B5334" s="3" t="s">
        <v>66329</v>
      </c>
      <c r="C5334" s="3" t="str">
        <f t="shared" si="81"/>
        <v>鮫</v>
      </c>
      <c r="D5334" s="3" t="s">
        <v>65957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61976</v>
      </c>
      <c r="G5334" s="3" t="str">
        <f>IFERROR(VLOOKUP(F5334,New_Glyph!E:G,3,0),VLOOKUP(F5334,CID_MAP!A:D,4,0))</f>
        <v>uni9BAB-JP90-JP</v>
      </c>
    </row>
    <row r="5335" spans="1:7" ht="25.05" customHeight="1" x14ac:dyDescent="0.7">
      <c r="A5335" s="6" t="s">
        <v>70397</v>
      </c>
      <c r="B5335" s="3" t="s">
        <v>66327</v>
      </c>
      <c r="C5335" s="3" t="str">
        <f t="shared" si="81"/>
        <v>鮫</v>
      </c>
      <c r="D5335" s="3" t="s">
        <v>65957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45604</v>
      </c>
      <c r="G5335" s="3" t="str">
        <f>IFERROR(VLOOKUP(F5335,New_Glyph!E:G,3,0),VLOOKUP(F5335,CID_MAP!A:D,4,0))</f>
        <v>uni9BAB-JP</v>
      </c>
    </row>
    <row r="5336" spans="1:7" ht="25.05" customHeight="1" x14ac:dyDescent="0.7">
      <c r="A5336" s="6" t="s">
        <v>70398</v>
      </c>
      <c r="B5336" s="3" t="s">
        <v>66341</v>
      </c>
      <c r="C5336" s="3" t="str">
        <f t="shared" si="81"/>
        <v>鮬</v>
      </c>
      <c r="D5336" s="3" t="s">
        <v>65957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45606</v>
      </c>
      <c r="G5336" s="3" t="str">
        <f>IFERROR(VLOOKUP(F5336,New_Glyph!E:G,3,0),VLOOKUP(F5336,CID_MAP!A:D,4,0))</f>
        <v>uni9BAC-JP</v>
      </c>
    </row>
    <row r="5337" spans="1:7" ht="25.05" customHeight="1" x14ac:dyDescent="0.7">
      <c r="A5337" s="6" t="s">
        <v>70399</v>
      </c>
      <c r="B5337" s="3" t="s">
        <v>66341</v>
      </c>
      <c r="C5337" s="3" t="str">
        <f t="shared" si="81"/>
        <v>鮭</v>
      </c>
      <c r="D5337" s="3" t="s">
        <v>66339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45608</v>
      </c>
      <c r="G5337" s="3" t="str">
        <f>IFERROR(VLOOKUP(F5337,New_Glyph!E:G,3,0),VLOOKUP(F5337,CID_MAP!A:D,4,0))</f>
        <v>uni9BAD-JP</v>
      </c>
    </row>
    <row r="5338" spans="1:7" ht="25.05" customHeight="1" x14ac:dyDescent="0.7">
      <c r="A5338" s="6" t="s">
        <v>70400</v>
      </c>
      <c r="B5338" s="3" t="s">
        <v>66331</v>
      </c>
      <c r="C5338" s="3" t="str">
        <f t="shared" si="81"/>
        <v>鮮</v>
      </c>
      <c r="D5338" s="3" t="s">
        <v>66339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45609</v>
      </c>
      <c r="G5338" s="3" t="str">
        <f>IFERROR(VLOOKUP(F5338,New_Glyph!E:G,3,0),VLOOKUP(F5338,CID_MAP!A:D,4,0))</f>
        <v>uni9BAE-JP</v>
      </c>
    </row>
    <row r="5339" spans="1:7" ht="25.05" customHeight="1" x14ac:dyDescent="0.7">
      <c r="A5339" s="6" t="s">
        <v>70400</v>
      </c>
      <c r="B5339" s="3" t="s">
        <v>66328</v>
      </c>
      <c r="C5339" s="3" t="str">
        <f t="shared" si="81"/>
        <v>鮮</v>
      </c>
      <c r="D5339" s="3" t="s">
        <v>66339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62964</v>
      </c>
      <c r="G5339" s="3" t="str">
        <f>IFERROR(VLOOKUP(F5339,New_Glyph!E:G,3,0),VLOOKUP(F5339,CID_MAP!A:D,4,0))</f>
        <v>uni9BAEuE0101-JP</v>
      </c>
    </row>
    <row r="5340" spans="1:7" ht="25.05" customHeight="1" x14ac:dyDescent="0.7">
      <c r="A5340" s="6" t="s">
        <v>70401</v>
      </c>
      <c r="B5340" s="3" t="s">
        <v>66341</v>
      </c>
      <c r="C5340" s="3" t="str">
        <f t="shared" si="81"/>
        <v>鮱</v>
      </c>
      <c r="D5340" s="3" t="s">
        <v>65957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45612</v>
      </c>
      <c r="G5340" s="3" t="str">
        <f>IFERROR(VLOOKUP(F5340,New_Glyph!E:G,3,0),VLOOKUP(F5340,CID_MAP!A:D,4,0))</f>
        <v>uni9BB1-JP</v>
      </c>
    </row>
    <row r="5341" spans="1:7" ht="25.05" customHeight="1" x14ac:dyDescent="0.7">
      <c r="A5341" s="6" t="s">
        <v>70402</v>
      </c>
      <c r="B5341" s="3" t="s">
        <v>66331</v>
      </c>
      <c r="C5341" s="3" t="str">
        <f t="shared" si="81"/>
        <v>鮹</v>
      </c>
      <c r="D5341" s="3" t="s">
        <v>65957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45623</v>
      </c>
      <c r="G5341" s="3" t="str">
        <f>IFERROR(VLOOKUP(F5341,New_Glyph!E:G,3,0),VLOOKUP(F5341,CID_MAP!A:D,4,0))</f>
        <v>uni9BB9-JP</v>
      </c>
    </row>
    <row r="5342" spans="1:7" ht="25.05" customHeight="1" x14ac:dyDescent="0.7">
      <c r="A5342" s="6" t="s">
        <v>70402</v>
      </c>
      <c r="B5342" s="3" t="s">
        <v>66328</v>
      </c>
      <c r="C5342" s="3" t="str">
        <f t="shared" si="81"/>
        <v>鮹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62965</v>
      </c>
      <c r="G5342" s="3" t="str">
        <f>IFERROR(VLOOKUP(F5342,New_Glyph!E:G,3,0),VLOOKUP(F5342,CID_MAP!A:D,4,0))</f>
        <v>uni9BB9uE0101-JP</v>
      </c>
    </row>
    <row r="5343" spans="1:7" ht="25.05" customHeight="1" x14ac:dyDescent="0.7">
      <c r="A5343" s="6" t="s">
        <v>70403</v>
      </c>
      <c r="B5343" s="3" t="s">
        <v>66341</v>
      </c>
      <c r="C5343" s="3" t="str">
        <f t="shared" si="81"/>
        <v>鮼</v>
      </c>
      <c r="D5343" s="3" t="s">
        <v>65957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45628</v>
      </c>
      <c r="G5343" s="3" t="str">
        <f>IFERROR(VLOOKUP(F5343,New_Glyph!E:G,3,0),VLOOKUP(F5343,CID_MAP!A:D,4,0))</f>
        <v>uni9BBC-JP</v>
      </c>
    </row>
    <row r="5344" spans="1:7" ht="25.05" customHeight="1" x14ac:dyDescent="0.7">
      <c r="A5344" s="6" t="s">
        <v>70404</v>
      </c>
      <c r="B5344" s="3" t="s">
        <v>66341</v>
      </c>
      <c r="C5344" s="3" t="str">
        <f t="shared" si="81"/>
        <v>鯁</v>
      </c>
      <c r="D5344" s="3" t="s">
        <v>65957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45638</v>
      </c>
      <c r="G5344" s="3" t="str">
        <f>IFERROR(VLOOKUP(F5344,New_Glyph!E:G,3,0),VLOOKUP(F5344,CID_MAP!A:D,4,0))</f>
        <v>uni9BC1-JP</v>
      </c>
    </row>
    <row r="5345" spans="1:7" ht="25.05" customHeight="1" x14ac:dyDescent="0.7">
      <c r="A5345" s="6" t="s">
        <v>70404</v>
      </c>
      <c r="B5345" s="3" t="s">
        <v>66331</v>
      </c>
      <c r="C5345" s="3" t="str">
        <f t="shared" si="81"/>
        <v>鯁</v>
      </c>
      <c r="D5345" s="3" t="s">
        <v>65957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45638</v>
      </c>
      <c r="G5345" s="3" t="str">
        <f>IFERROR(VLOOKUP(F5345,New_Glyph!E:G,3,0),VLOOKUP(F5345,CID_MAP!A:D,4,0))</f>
        <v>uni9BC1-JP</v>
      </c>
    </row>
    <row r="5346" spans="1:7" ht="25.05" customHeight="1" x14ac:dyDescent="0.7">
      <c r="A5346" s="6" t="s">
        <v>70405</v>
      </c>
      <c r="B5346" s="3" t="s">
        <v>66341</v>
      </c>
      <c r="C5346" s="3" t="str">
        <f t="shared" si="81"/>
        <v>鯉</v>
      </c>
      <c r="D5346" s="3" t="s">
        <v>65957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45649</v>
      </c>
      <c r="G5346" s="3" t="str">
        <f>IFERROR(VLOOKUP(F5346,New_Glyph!E:G,3,0),VLOOKUP(F5346,CID_MAP!A:D,4,0))</f>
        <v>uni9BC9-JP</v>
      </c>
    </row>
    <row r="5347" spans="1:7" ht="25.05" customHeight="1" x14ac:dyDescent="0.7">
      <c r="A5347" s="6" t="s">
        <v>70406</v>
      </c>
      <c r="B5347" s="3" t="s">
        <v>66341</v>
      </c>
      <c r="C5347" s="3" t="str">
        <f t="shared" si="81"/>
        <v>鯎</v>
      </c>
      <c r="D5347" s="3" t="s">
        <v>65957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45655</v>
      </c>
      <c r="G5347" s="3" t="str">
        <f>IFERROR(VLOOKUP(F5347,New_Glyph!E:G,3,0),VLOOKUP(F5347,CID_MAP!A:D,4,0))</f>
        <v>uni9BCE-JP</v>
      </c>
    </row>
    <row r="5348" spans="1:7" ht="25.05" customHeight="1" x14ac:dyDescent="0.7">
      <c r="A5348" s="6" t="s">
        <v>70407</v>
      </c>
      <c r="B5348" s="3" t="s">
        <v>66341</v>
      </c>
      <c r="C5348" s="3" t="str">
        <f t="shared" si="81"/>
        <v>鯔</v>
      </c>
      <c r="D5348" s="3" t="s">
        <v>65957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45662</v>
      </c>
      <c r="G5348" s="3" t="str">
        <f>IFERROR(VLOOKUP(F5348,New_Glyph!E:G,3,0),VLOOKUP(F5348,CID_MAP!A:D,4,0))</f>
        <v>uni9BD4-JP</v>
      </c>
    </row>
    <row r="5349" spans="1:7" ht="25.05" customHeight="1" x14ac:dyDescent="0.7">
      <c r="A5349" s="6" t="s">
        <v>70408</v>
      </c>
      <c r="B5349" s="3" t="s">
        <v>66331</v>
      </c>
      <c r="C5349" s="3" t="str">
        <f t="shared" si="81"/>
        <v>鯖</v>
      </c>
      <c r="D5349" s="3" t="s">
        <v>65957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61977</v>
      </c>
      <c r="G5349" s="3" t="str">
        <f>IFERROR(VLOOKUP(F5349,New_Glyph!E:G,3,0),VLOOKUP(F5349,CID_MAP!A:D,4,0))</f>
        <v>uni9BD6-JP90-JP</v>
      </c>
    </row>
    <row r="5350" spans="1:7" ht="25.05" customHeight="1" x14ac:dyDescent="0.7">
      <c r="A5350" s="6" t="s">
        <v>70408</v>
      </c>
      <c r="B5350" s="3" t="s">
        <v>66328</v>
      </c>
      <c r="C5350" s="3" t="str">
        <f t="shared" si="81"/>
        <v>鯖</v>
      </c>
      <c r="D5350" s="3" t="s">
        <v>65957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45664</v>
      </c>
      <c r="G5350" s="3" t="str">
        <f>IFERROR(VLOOKUP(F5350,New_Glyph!E:G,3,0),VLOOKUP(F5350,CID_MAP!A:D,4,0))</f>
        <v>uni9BD6-JP</v>
      </c>
    </row>
    <row r="5351" spans="1:7" ht="25.05" customHeight="1" x14ac:dyDescent="0.7">
      <c r="A5351" s="6" t="s">
        <v>70409</v>
      </c>
      <c r="B5351" s="3" t="s">
        <v>66331</v>
      </c>
      <c r="C5351" s="3" t="str">
        <f t="shared" si="81"/>
        <v>鯛</v>
      </c>
      <c r="D5351" s="3" t="s">
        <v>65957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45672</v>
      </c>
      <c r="G5351" s="3" t="str">
        <f>IFERROR(VLOOKUP(F5351,New_Glyph!E:G,3,0),VLOOKUP(F5351,CID_MAP!A:D,4,0))</f>
        <v>uni9BDB-CN</v>
      </c>
    </row>
    <row r="5352" spans="1:7" ht="25.05" customHeight="1" x14ac:dyDescent="0.7">
      <c r="A5352" s="6" t="s">
        <v>70409</v>
      </c>
      <c r="B5352" s="3" t="s">
        <v>66329</v>
      </c>
      <c r="C5352" s="3" t="str">
        <f t="shared" si="81"/>
        <v>鯛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62967</v>
      </c>
      <c r="G5352" s="3" t="str">
        <f>IFERROR(VLOOKUP(F5352,New_Glyph!E:G,3,0),VLOOKUP(F5352,CID_MAP!A:D,4,0))</f>
        <v>uni9BDBuE0101-JP</v>
      </c>
    </row>
    <row r="5353" spans="1:7" ht="25.05" customHeight="1" x14ac:dyDescent="0.7">
      <c r="A5353" s="6" t="s">
        <v>70410</v>
      </c>
      <c r="B5353" s="3" t="s">
        <v>66331</v>
      </c>
      <c r="C5353" s="3" t="str">
        <f t="shared" si="81"/>
        <v>鯡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45682</v>
      </c>
      <c r="G5353" s="3" t="str">
        <f>IFERROR(VLOOKUP(F5353,New_Glyph!E:G,3,0),VLOOKUP(F5353,CID_MAP!A:D,4,0))</f>
        <v>uni9BE1-JP</v>
      </c>
    </row>
    <row r="5354" spans="1:7" ht="25.05" customHeight="1" x14ac:dyDescent="0.7">
      <c r="A5354" s="6" t="s">
        <v>70410</v>
      </c>
      <c r="B5354" s="3" t="s">
        <v>66328</v>
      </c>
      <c r="C5354" s="3" t="str">
        <f t="shared" si="81"/>
        <v>鯡</v>
      </c>
      <c r="D5354" s="3" t="s">
        <v>65957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62968</v>
      </c>
      <c r="G5354" s="3" t="str">
        <f>IFERROR(VLOOKUP(F5354,New_Glyph!E:G,3,0),VLOOKUP(F5354,CID_MAP!A:D,4,0))</f>
        <v>uni9BE1uE0101-JP</v>
      </c>
    </row>
    <row r="5355" spans="1:7" ht="25.05" customHeight="1" x14ac:dyDescent="0.7">
      <c r="A5355" s="6" t="s">
        <v>70411</v>
      </c>
      <c r="B5355" s="3" t="s">
        <v>66341</v>
      </c>
      <c r="C5355" s="3" t="str">
        <f t="shared" si="81"/>
        <v>鯨</v>
      </c>
      <c r="D5355" s="3" t="s">
        <v>65957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45696</v>
      </c>
      <c r="G5355" s="3" t="str">
        <f>IFERROR(VLOOKUP(F5355,New_Glyph!E:G,3,0),VLOOKUP(F5355,CID_MAP!A:D,4,0))</f>
        <v>uni9BE8-JP</v>
      </c>
    </row>
    <row r="5356" spans="1:7" ht="25.05" customHeight="1" x14ac:dyDescent="0.7">
      <c r="A5356" s="6" t="s">
        <v>70412</v>
      </c>
      <c r="B5356" s="3" t="s">
        <v>66331</v>
      </c>
      <c r="C5356" s="3" t="str">
        <f t="shared" si="81"/>
        <v>鯫</v>
      </c>
      <c r="D5356" s="3" t="s">
        <v>65957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45703</v>
      </c>
      <c r="G5356" s="3" t="str">
        <f>IFERROR(VLOOKUP(F5356,New_Glyph!E:G,3,0),VLOOKUP(F5356,CID_MAP!A:D,4,0))</f>
        <v>uni9BEB-JP</v>
      </c>
    </row>
    <row r="5357" spans="1:7" ht="25.05" customHeight="1" x14ac:dyDescent="0.7">
      <c r="A5357" s="6" t="s">
        <v>70413</v>
      </c>
      <c r="B5357" s="3" t="s">
        <v>66341</v>
      </c>
      <c r="C5357" s="3" t="str">
        <f t="shared" ref="C5357:C5420" si="82">_xlfn.UNICHAR(HEX2DEC(A5357))</f>
        <v>鯰</v>
      </c>
      <c r="D5357" s="3" t="s">
        <v>65957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45710</v>
      </c>
      <c r="G5357" s="3" t="str">
        <f>IFERROR(VLOOKUP(F5357,New_Glyph!E:G,3,0),VLOOKUP(F5357,CID_MAP!A:D,4,0))</f>
        <v>uni9BF0-JP</v>
      </c>
    </row>
    <row r="5358" spans="1:7" ht="25.05" customHeight="1" x14ac:dyDescent="0.7">
      <c r="A5358" s="6" t="s">
        <v>70414</v>
      </c>
      <c r="B5358" s="3" t="s">
        <v>66331</v>
      </c>
      <c r="C5358" s="3" t="str">
        <f t="shared" si="82"/>
        <v>鯱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45713</v>
      </c>
      <c r="G5358" s="3" t="str">
        <f>IFERROR(VLOOKUP(F5358,New_Glyph!E:G,3,0),VLOOKUP(F5358,CID_MAP!A:D,4,0))</f>
        <v>uni9BF1-JP</v>
      </c>
    </row>
    <row r="5359" spans="1:7" ht="25.05" customHeight="1" x14ac:dyDescent="0.7">
      <c r="A5359" s="6" t="s">
        <v>70414</v>
      </c>
      <c r="B5359" s="3" t="s">
        <v>66328</v>
      </c>
      <c r="C5359" s="3" t="str">
        <f t="shared" si="82"/>
        <v>鯱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62969</v>
      </c>
      <c r="G5359" s="3" t="str">
        <f>IFERROR(VLOOKUP(F5359,New_Glyph!E:G,3,0),VLOOKUP(F5359,CID_MAP!A:D,4,0))</f>
        <v>uni9BF1uE0101-JP</v>
      </c>
    </row>
    <row r="5360" spans="1:7" ht="25.05" customHeight="1" x14ac:dyDescent="0.7">
      <c r="A5360" s="6" t="s">
        <v>70415</v>
      </c>
      <c r="B5360" s="3" t="s">
        <v>66331</v>
      </c>
      <c r="C5360" s="3" t="str">
        <f t="shared" si="82"/>
        <v>鯲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45715</v>
      </c>
      <c r="G5360" s="3" t="str">
        <f>IFERROR(VLOOKUP(F5360,New_Glyph!E:G,3,0),VLOOKUP(F5360,CID_MAP!A:D,4,0))</f>
        <v>uni9BF2-JP</v>
      </c>
    </row>
    <row r="5361" spans="1:7" ht="25.05" customHeight="1" x14ac:dyDescent="0.7">
      <c r="A5361" s="6" t="s">
        <v>70415</v>
      </c>
      <c r="B5361" s="3" t="s">
        <v>66328</v>
      </c>
      <c r="C5361" s="3" t="str">
        <f t="shared" si="82"/>
        <v>鯲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62970</v>
      </c>
      <c r="G5361" s="3" t="str">
        <f>IFERROR(VLOOKUP(F5361,New_Glyph!E:G,3,0),VLOOKUP(F5361,CID_MAP!A:D,4,0))</f>
        <v>uni9BF2uE0101-JP</v>
      </c>
    </row>
    <row r="5362" spans="1:7" ht="25.05" customHeight="1" x14ac:dyDescent="0.7">
      <c r="A5362" s="6" t="s">
        <v>70416</v>
      </c>
      <c r="B5362" s="3" t="s">
        <v>66341</v>
      </c>
      <c r="C5362" s="3" t="str">
        <f t="shared" si="82"/>
        <v>鯵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45721</v>
      </c>
      <c r="G5362" s="3" t="str">
        <f>IFERROR(VLOOKUP(F5362,New_Glyph!E:G,3,0),VLOOKUP(F5362,CID_MAP!A:D,4,0))</f>
        <v>uni9BF5-JP</v>
      </c>
    </row>
    <row r="5363" spans="1:7" ht="25.05" customHeight="1" x14ac:dyDescent="0.7">
      <c r="A5363" s="6" t="s">
        <v>70417</v>
      </c>
      <c r="B5363" s="3" t="s">
        <v>66341</v>
      </c>
      <c r="C5363" s="3" t="str">
        <f t="shared" si="82"/>
        <v>鯽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45732</v>
      </c>
      <c r="G5363" s="3" t="str">
        <f>IFERROR(VLOOKUP(F5363,New_Glyph!E:G,3,0),VLOOKUP(F5363,CID_MAP!A:D,4,0))</f>
        <v>uni9BFD-JP</v>
      </c>
    </row>
    <row r="5364" spans="1:7" ht="25.05" customHeight="1" x14ac:dyDescent="0.7">
      <c r="A5364" s="6" t="s">
        <v>70418</v>
      </c>
      <c r="B5364" s="3" t="s">
        <v>66341</v>
      </c>
      <c r="C5364" s="3" t="str">
        <f t="shared" si="82"/>
        <v>鰀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45737</v>
      </c>
      <c r="G5364" s="3" t="str">
        <f>IFERROR(VLOOKUP(F5364,New_Glyph!E:G,3,0),VLOOKUP(F5364,CID_MAP!A:D,4,0))</f>
        <v>uni9C00-JP</v>
      </c>
    </row>
    <row r="5365" spans="1:7" ht="25.05" customHeight="1" x14ac:dyDescent="0.7">
      <c r="A5365" s="6" t="s">
        <v>70419</v>
      </c>
      <c r="B5365" s="3" t="s">
        <v>66341</v>
      </c>
      <c r="C5365" s="3" t="str">
        <f t="shared" si="82"/>
        <v>鰄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45742</v>
      </c>
      <c r="G5365" s="3" t="str">
        <f>IFERROR(VLOOKUP(F5365,New_Glyph!E:G,3,0),VLOOKUP(F5365,CID_MAP!A:D,4,0))</f>
        <v>uni9C04-JP</v>
      </c>
    </row>
    <row r="5366" spans="1:7" ht="25.05" customHeight="1" x14ac:dyDescent="0.7">
      <c r="A5366" s="6" t="s">
        <v>70419</v>
      </c>
      <c r="B5366" s="3" t="s">
        <v>66331</v>
      </c>
      <c r="C5366" s="3" t="str">
        <f t="shared" si="82"/>
        <v>鰄</v>
      </c>
      <c r="D5366" s="3" t="s">
        <v>65957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45742</v>
      </c>
      <c r="G5366" s="3" t="str">
        <f>IFERROR(VLOOKUP(F5366,New_Glyph!E:G,3,0),VLOOKUP(F5366,CID_MAP!A:D,4,0))</f>
        <v>uni9C04-JP</v>
      </c>
    </row>
    <row r="5367" spans="1:7" ht="25.05" customHeight="1" x14ac:dyDescent="0.7">
      <c r="A5367" s="6" t="s">
        <v>70420</v>
      </c>
      <c r="B5367" s="3" t="s">
        <v>66341</v>
      </c>
      <c r="C5367" s="3" t="str">
        <f t="shared" si="82"/>
        <v>鰋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45753</v>
      </c>
      <c r="G5367" s="3" t="str">
        <f>IFERROR(VLOOKUP(F5367,New_Glyph!E:G,3,0),VLOOKUP(F5367,CID_MAP!A:D,4,0))</f>
        <v>uni9C0B-JP</v>
      </c>
    </row>
    <row r="5368" spans="1:7" ht="25.05" customHeight="1" x14ac:dyDescent="0.7">
      <c r="A5368" s="6" t="s">
        <v>70421</v>
      </c>
      <c r="B5368" s="3" t="s">
        <v>66341</v>
      </c>
      <c r="C5368" s="3" t="str">
        <f t="shared" si="82"/>
        <v>鰌</v>
      </c>
      <c r="D5368" s="3" t="s">
        <v>65957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45756</v>
      </c>
      <c r="G5368" s="3" t="str">
        <f>IFERROR(VLOOKUP(F5368,New_Glyph!E:G,3,0),VLOOKUP(F5368,CID_MAP!A:D,4,0))</f>
        <v>uni9C0C-JP</v>
      </c>
    </row>
    <row r="5369" spans="1:7" ht="25.05" customHeight="1" x14ac:dyDescent="0.7">
      <c r="A5369" s="6" t="s">
        <v>70422</v>
      </c>
      <c r="B5369" s="3" t="s">
        <v>66341</v>
      </c>
      <c r="C5369" s="3" t="str">
        <f t="shared" si="82"/>
        <v>鰐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45763</v>
      </c>
      <c r="G5369" s="3" t="str">
        <f>IFERROR(VLOOKUP(F5369,New_Glyph!E:G,3,0),VLOOKUP(F5369,CID_MAP!A:D,4,0))</f>
        <v>uni9C10-JP</v>
      </c>
    </row>
    <row r="5370" spans="1:7" ht="25.05" customHeight="1" x14ac:dyDescent="0.7">
      <c r="A5370" s="6" t="s">
        <v>70423</v>
      </c>
      <c r="B5370" s="3" t="s">
        <v>66341</v>
      </c>
      <c r="C5370" s="3" t="str">
        <f t="shared" si="82"/>
        <v>鰙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45779</v>
      </c>
      <c r="G5370" s="3" t="str">
        <f>IFERROR(VLOOKUP(F5370,New_Glyph!E:G,3,0),VLOOKUP(F5370,CID_MAP!A:D,4,0))</f>
        <v>uni9C19-JP</v>
      </c>
    </row>
    <row r="5371" spans="1:7" ht="25.05" customHeight="1" x14ac:dyDescent="0.7">
      <c r="A5371" s="6" t="s">
        <v>70424</v>
      </c>
      <c r="B5371" s="3" t="s">
        <v>66341</v>
      </c>
      <c r="C5371" s="3" t="str">
        <f t="shared" si="82"/>
        <v>鰝</v>
      </c>
      <c r="D5371" s="3" t="s">
        <v>66339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45785</v>
      </c>
      <c r="G5371" s="3" t="str">
        <f>IFERROR(VLOOKUP(F5371,New_Glyph!E:G,3,0),VLOOKUP(F5371,CID_MAP!A:D,4,0))</f>
        <v>uni9C1D-JP</v>
      </c>
    </row>
    <row r="5372" spans="1:7" ht="25.05" customHeight="1" x14ac:dyDescent="0.7">
      <c r="A5372" s="6" t="s">
        <v>70425</v>
      </c>
      <c r="B5372" s="3" t="s">
        <v>66341</v>
      </c>
      <c r="C5372" s="3" t="str">
        <f t="shared" si="82"/>
        <v>鰡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45791</v>
      </c>
      <c r="G5372" s="3" t="str">
        <f>IFERROR(VLOOKUP(F5372,New_Glyph!E:G,3,0),VLOOKUP(F5372,CID_MAP!A:D,4,0))</f>
        <v>uni9C21-JP</v>
      </c>
    </row>
    <row r="5373" spans="1:7" ht="25.05" customHeight="1" x14ac:dyDescent="0.7">
      <c r="A5373" s="6" t="s">
        <v>70426</v>
      </c>
      <c r="B5373" s="3" t="s">
        <v>66341</v>
      </c>
      <c r="C5373" s="3" t="str">
        <f t="shared" si="82"/>
        <v>鰢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45793</v>
      </c>
      <c r="G5373" s="3" t="str">
        <f>IFERROR(VLOOKUP(F5373,New_Glyph!E:G,3,0),VLOOKUP(F5373,CID_MAP!A:D,4,0))</f>
        <v>uni9C22-JP</v>
      </c>
    </row>
    <row r="5374" spans="1:7" ht="25.05" customHeight="1" x14ac:dyDescent="0.7">
      <c r="A5374" s="6" t="s">
        <v>70427</v>
      </c>
      <c r="B5374" s="3" t="s">
        <v>66341</v>
      </c>
      <c r="C5374" s="3" t="str">
        <f t="shared" si="82"/>
        <v>鰦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45800</v>
      </c>
      <c r="G5374" s="3" t="str">
        <f>IFERROR(VLOOKUP(F5374,New_Glyph!E:G,3,0),VLOOKUP(F5374,CID_MAP!A:D,4,0))</f>
        <v>uni9C26-JP</v>
      </c>
    </row>
    <row r="5375" spans="1:7" ht="25.05" customHeight="1" x14ac:dyDescent="0.7">
      <c r="A5375" s="6" t="s">
        <v>70428</v>
      </c>
      <c r="B5375" s="3" t="s">
        <v>66341</v>
      </c>
      <c r="C5375" s="3" t="str">
        <f t="shared" si="82"/>
        <v>鰧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45803</v>
      </c>
      <c r="G5375" s="3" t="str">
        <f>IFERROR(VLOOKUP(F5375,New_Glyph!E:G,3,0),VLOOKUP(F5375,CID_MAP!A:D,4,0))</f>
        <v>uni9C27-JP</v>
      </c>
    </row>
    <row r="5376" spans="1:7" ht="25.05" customHeight="1" x14ac:dyDescent="0.7">
      <c r="A5376" s="6" t="s">
        <v>70429</v>
      </c>
      <c r="B5376" s="3" t="s">
        <v>66341</v>
      </c>
      <c r="C5376" s="3" t="str">
        <f t="shared" si="82"/>
        <v>鰭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45819</v>
      </c>
      <c r="G5376" s="3" t="str">
        <f>IFERROR(VLOOKUP(F5376,New_Glyph!E:G,3,0),VLOOKUP(F5376,CID_MAP!A:D,4,0))</f>
        <v>uni9C2D-JP</v>
      </c>
    </row>
    <row r="5377" spans="1:7" ht="25.05" customHeight="1" x14ac:dyDescent="0.7">
      <c r="A5377" s="6" t="s">
        <v>70430</v>
      </c>
      <c r="B5377" s="3" t="s">
        <v>66331</v>
      </c>
      <c r="C5377" s="3" t="str">
        <f t="shared" si="82"/>
        <v>鰯</v>
      </c>
      <c r="D5377" s="3" t="s">
        <v>65957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61978</v>
      </c>
      <c r="G5377" s="3" t="str">
        <f>IFERROR(VLOOKUP(F5377,New_Glyph!E:G,3,0),VLOOKUP(F5377,CID_MAP!A:D,4,0))</f>
        <v>uni9C2F-JP90-JP</v>
      </c>
    </row>
    <row r="5378" spans="1:7" ht="25.05" customHeight="1" x14ac:dyDescent="0.7">
      <c r="A5378" s="6" t="s">
        <v>70430</v>
      </c>
      <c r="B5378" s="3" t="s">
        <v>66328</v>
      </c>
      <c r="C5378" s="3" t="str">
        <f t="shared" si="82"/>
        <v>鰯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45822</v>
      </c>
      <c r="G5378" s="3" t="str">
        <f>IFERROR(VLOOKUP(F5378,New_Glyph!E:G,3,0),VLOOKUP(F5378,CID_MAP!A:D,4,0))</f>
        <v>uni9C2F-JP</v>
      </c>
    </row>
    <row r="5379" spans="1:7" ht="25.05" customHeight="1" x14ac:dyDescent="0.7">
      <c r="A5379" s="6" t="s">
        <v>70431</v>
      </c>
      <c r="B5379" s="3" t="s">
        <v>66341</v>
      </c>
      <c r="C5379" s="3" t="str">
        <f t="shared" si="82"/>
        <v>鰰</v>
      </c>
      <c r="D5379" s="3" t="s">
        <v>65957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45825</v>
      </c>
      <c r="G5379" s="3" t="str">
        <f>IFERROR(VLOOKUP(F5379,New_Glyph!E:G,3,0),VLOOKUP(F5379,CID_MAP!A:D,4,0))</f>
        <v>uni9C30-JP</v>
      </c>
    </row>
    <row r="5380" spans="1:7" ht="25.05" customHeight="1" x14ac:dyDescent="0.7">
      <c r="A5380" s="6" t="s">
        <v>70432</v>
      </c>
      <c r="B5380" s="3" t="s">
        <v>66341</v>
      </c>
      <c r="C5380" s="3" t="str">
        <f t="shared" si="82"/>
        <v>鰱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45827</v>
      </c>
      <c r="G5380" s="3" t="str">
        <f>IFERROR(VLOOKUP(F5380,New_Glyph!E:G,3,0),VLOOKUP(F5380,CID_MAP!A:D,4,0))</f>
        <v>uni9C31-JP</v>
      </c>
    </row>
    <row r="5381" spans="1:7" ht="25.05" customHeight="1" x14ac:dyDescent="0.7">
      <c r="A5381" s="6" t="s">
        <v>70433</v>
      </c>
      <c r="B5381" s="3" t="s">
        <v>66341</v>
      </c>
      <c r="C5381" s="3" t="str">
        <f t="shared" si="82"/>
        <v>鰹</v>
      </c>
      <c r="D5381" s="3" t="s">
        <v>65957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45846</v>
      </c>
      <c r="G5381" s="3" t="str">
        <f>IFERROR(VLOOKUP(F5381,New_Glyph!E:G,3,0),VLOOKUP(F5381,CID_MAP!A:D,4,0))</f>
        <v>uni9C39-JP</v>
      </c>
    </row>
    <row r="5382" spans="1:7" ht="25.05" customHeight="1" x14ac:dyDescent="0.7">
      <c r="A5382" s="6" t="s">
        <v>70434</v>
      </c>
      <c r="B5382" s="3" t="s">
        <v>66341</v>
      </c>
      <c r="C5382" s="3" t="str">
        <f t="shared" si="82"/>
        <v>鰺</v>
      </c>
      <c r="D5382" s="3" t="s">
        <v>65957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45848</v>
      </c>
      <c r="G5382" s="3" t="str">
        <f>IFERROR(VLOOKUP(F5382,New_Glyph!E:G,3,0),VLOOKUP(F5382,CID_MAP!A:D,4,0))</f>
        <v>uni9C3A-JP</v>
      </c>
    </row>
    <row r="5383" spans="1:7" ht="25.05" customHeight="1" x14ac:dyDescent="0.7">
      <c r="A5383" s="6" t="s">
        <v>70435</v>
      </c>
      <c r="B5383" s="3" t="s">
        <v>66331</v>
      </c>
      <c r="C5383" s="3" t="str">
        <f t="shared" si="82"/>
        <v>鰻</v>
      </c>
      <c r="D5383" s="3" t="s">
        <v>65957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45850</v>
      </c>
      <c r="G5383" s="3" t="str">
        <f>IFERROR(VLOOKUP(F5383,New_Glyph!E:G,3,0),VLOOKUP(F5383,CID_MAP!A:D,4,0))</f>
        <v>uni9C3B-JP</v>
      </c>
    </row>
    <row r="5384" spans="1:7" ht="25.05" customHeight="1" x14ac:dyDescent="0.7">
      <c r="A5384" s="6" t="s">
        <v>70435</v>
      </c>
      <c r="B5384" s="3" t="s">
        <v>66329</v>
      </c>
      <c r="C5384" s="3" t="str">
        <f t="shared" si="82"/>
        <v>鰻</v>
      </c>
      <c r="D5384" s="3" t="s">
        <v>66339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62973</v>
      </c>
      <c r="G5384" s="3" t="str">
        <f>IFERROR(VLOOKUP(F5384,New_Glyph!E:G,3,0),VLOOKUP(F5384,CID_MAP!A:D,4,0))</f>
        <v>uni9C3BuE0101-JP</v>
      </c>
    </row>
    <row r="5385" spans="1:7" ht="25.05" customHeight="1" x14ac:dyDescent="0.7">
      <c r="A5385" s="6" t="s">
        <v>70436</v>
      </c>
      <c r="B5385" s="3" t="s">
        <v>66341</v>
      </c>
      <c r="C5385" s="3" t="str">
        <f t="shared" si="82"/>
        <v>鱁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45862</v>
      </c>
      <c r="G5385" s="3" t="str">
        <f>IFERROR(VLOOKUP(F5385,New_Glyph!E:G,3,0),VLOOKUP(F5385,CID_MAP!A:D,4,0))</f>
        <v>uni9C41-JP</v>
      </c>
    </row>
    <row r="5386" spans="1:7" ht="25.05" customHeight="1" x14ac:dyDescent="0.7">
      <c r="A5386" s="6" t="s">
        <v>70437</v>
      </c>
      <c r="B5386" s="3" t="s">
        <v>66331</v>
      </c>
      <c r="C5386" s="3" t="str">
        <f t="shared" si="82"/>
        <v>鱈</v>
      </c>
      <c r="D5386" s="3" t="s">
        <v>65957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45876</v>
      </c>
      <c r="G5386" s="3" t="str">
        <f>IFERROR(VLOOKUP(F5386,New_Glyph!E:G,3,0),VLOOKUP(F5386,CID_MAP!A:D,4,0))</f>
        <v>uni9C48-JP</v>
      </c>
    </row>
    <row r="5387" spans="1:7" ht="25.05" customHeight="1" x14ac:dyDescent="0.7">
      <c r="A5387" s="6" t="s">
        <v>70437</v>
      </c>
      <c r="B5387" s="3" t="s">
        <v>66328</v>
      </c>
      <c r="C5387" s="3" t="str">
        <f t="shared" si="82"/>
        <v>鱈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62974</v>
      </c>
      <c r="G5387" s="3" t="str">
        <f>IFERROR(VLOOKUP(F5387,New_Glyph!E:G,3,0),VLOOKUP(F5387,CID_MAP!A:D,4,0))</f>
        <v>uni9C48uE0101-JP</v>
      </c>
    </row>
    <row r="5388" spans="1:7" ht="25.05" customHeight="1" x14ac:dyDescent="0.7">
      <c r="A5388" s="6" t="s">
        <v>70438</v>
      </c>
      <c r="B5388" s="3" t="s">
        <v>66341</v>
      </c>
      <c r="C5388" s="3" t="str">
        <f t="shared" si="82"/>
        <v>鱏</v>
      </c>
      <c r="D5388" s="3" t="s">
        <v>65957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45891</v>
      </c>
      <c r="G5388" s="3" t="str">
        <f>IFERROR(VLOOKUP(F5388,New_Glyph!E:G,3,0),VLOOKUP(F5388,CID_MAP!A:D,4,0))</f>
        <v>uni9C4F-JP</v>
      </c>
    </row>
    <row r="5389" spans="1:7" ht="25.05" customHeight="1" x14ac:dyDescent="0.7">
      <c r="A5389" s="6" t="s">
        <v>70439</v>
      </c>
      <c r="B5389" s="3" t="s">
        <v>66331</v>
      </c>
      <c r="C5389" s="3" t="str">
        <f t="shared" si="82"/>
        <v>鱒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61979</v>
      </c>
      <c r="G5389" s="3" t="str">
        <f>IFERROR(VLOOKUP(F5389,New_Glyph!E:G,3,0),VLOOKUP(F5389,CID_MAP!A:D,4,0))</f>
        <v>uni9C52-JP90-JP</v>
      </c>
    </row>
    <row r="5390" spans="1:7" ht="25.05" customHeight="1" x14ac:dyDescent="0.7">
      <c r="A5390" s="6" t="s">
        <v>70439</v>
      </c>
      <c r="B5390" s="3" t="s">
        <v>66328</v>
      </c>
      <c r="C5390" s="3" t="str">
        <f t="shared" si="82"/>
        <v>鱒</v>
      </c>
      <c r="D5390" s="3" t="s">
        <v>65957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45897</v>
      </c>
      <c r="G5390" s="3" t="str">
        <f>IFERROR(VLOOKUP(F5390,New_Glyph!E:G,3,0),VLOOKUP(F5390,CID_MAP!A:D,4,0))</f>
        <v>uni9C52-JP</v>
      </c>
    </row>
    <row r="5391" spans="1:7" ht="25.05" customHeight="1" x14ac:dyDescent="0.7">
      <c r="A5391" s="6" t="s">
        <v>70440</v>
      </c>
      <c r="B5391" s="3" t="s">
        <v>66331</v>
      </c>
      <c r="C5391" s="3" t="str">
        <f t="shared" si="82"/>
        <v>鱗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45906</v>
      </c>
      <c r="G5391" s="3" t="str">
        <f>IFERROR(VLOOKUP(F5391,New_Glyph!E:G,3,0),VLOOKUP(F5391,CID_MAP!A:D,4,0))</f>
        <v>uni9C57-JP</v>
      </c>
    </row>
    <row r="5392" spans="1:7" ht="25.05" customHeight="1" x14ac:dyDescent="0.7">
      <c r="A5392" s="6" t="s">
        <v>70441</v>
      </c>
      <c r="B5392" s="3" t="s">
        <v>66341</v>
      </c>
      <c r="C5392" s="3" t="str">
        <f t="shared" si="82"/>
        <v>鱝</v>
      </c>
      <c r="D5392" s="3" t="s">
        <v>65957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45918</v>
      </c>
      <c r="G5392" s="3" t="str">
        <f>IFERROR(VLOOKUP(F5392,New_Glyph!E:G,3,0),VLOOKUP(F5392,CID_MAP!A:D,4,0))</f>
        <v>uni9C5D-JP</v>
      </c>
    </row>
    <row r="5393" spans="1:7" ht="25.05" customHeight="1" x14ac:dyDescent="0.7">
      <c r="A5393" s="6" t="s">
        <v>70442</v>
      </c>
      <c r="B5393" s="3" t="s">
        <v>66341</v>
      </c>
      <c r="C5393" s="3" t="str">
        <f t="shared" si="82"/>
        <v>鱠</v>
      </c>
      <c r="D5393" s="3" t="s">
        <v>66339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45922</v>
      </c>
      <c r="G5393" s="3" t="str">
        <f>IFERROR(VLOOKUP(F5393,New_Glyph!E:G,3,0),VLOOKUP(F5393,CID_MAP!A:D,4,0))</f>
        <v>uni9C60-JP</v>
      </c>
    </row>
    <row r="5394" spans="1:7" ht="25.05" customHeight="1" x14ac:dyDescent="0.7">
      <c r="A5394" s="6" t="s">
        <v>70443</v>
      </c>
      <c r="B5394" s="3" t="s">
        <v>66341</v>
      </c>
      <c r="C5394" s="3" t="str">
        <f t="shared" si="82"/>
        <v>鱶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45963</v>
      </c>
      <c r="G5394" s="3" t="str">
        <f>IFERROR(VLOOKUP(F5394,New_Glyph!E:G,3,0),VLOOKUP(F5394,CID_MAP!A:D,4,0))</f>
        <v>uni9C76-JP</v>
      </c>
    </row>
    <row r="5395" spans="1:7" ht="25.05" customHeight="1" x14ac:dyDescent="0.7">
      <c r="A5395" s="6" t="s">
        <v>70444</v>
      </c>
      <c r="B5395" s="3" t="s">
        <v>66341</v>
      </c>
      <c r="C5395" s="3" t="str">
        <f t="shared" si="82"/>
        <v>鳥</v>
      </c>
      <c r="D5395" s="3" t="s">
        <v>66339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46080</v>
      </c>
      <c r="G5395" s="3" t="str">
        <f>IFERROR(VLOOKUP(F5395,New_Glyph!E:G,3,0),VLOOKUP(F5395,CID_MAP!A:D,4,0))</f>
        <v>uni9CE5-JP</v>
      </c>
    </row>
    <row r="5396" spans="1:7" ht="25.05" customHeight="1" x14ac:dyDescent="0.7">
      <c r="A5396" s="6" t="s">
        <v>70445</v>
      </c>
      <c r="B5396" s="3" t="s">
        <v>66331</v>
      </c>
      <c r="C5396" s="3" t="str">
        <f t="shared" si="82"/>
        <v>鳦</v>
      </c>
      <c r="D5396" s="3" t="s">
        <v>65957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62976</v>
      </c>
      <c r="G5396" s="3" t="str">
        <f>IFERROR(VLOOKUP(F5396,New_Glyph!E:G,3,0),VLOOKUP(F5396,CID_MAP!A:D,4,0))</f>
        <v>uni9CE6uE0101-JP</v>
      </c>
    </row>
    <row r="5397" spans="1:7" ht="25.05" customHeight="1" x14ac:dyDescent="0.7">
      <c r="A5397" s="6" t="s">
        <v>70445</v>
      </c>
      <c r="B5397" s="3" t="s">
        <v>66328</v>
      </c>
      <c r="C5397" s="3" t="str">
        <f t="shared" si="82"/>
        <v>鳦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46081</v>
      </c>
      <c r="G5397" s="3" t="str">
        <f>IFERROR(VLOOKUP(F5397,New_Glyph!E:G,3,0),VLOOKUP(F5397,CID_MAP!A:D,4,0))</f>
        <v>uni9CE6-JP</v>
      </c>
    </row>
    <row r="5398" spans="1:7" ht="25.05" customHeight="1" x14ac:dyDescent="0.7">
      <c r="A5398" s="6" t="s">
        <v>70446</v>
      </c>
      <c r="B5398" s="3" t="s">
        <v>66331</v>
      </c>
      <c r="C5398" s="3" t="str">
        <f t="shared" si="82"/>
        <v>鴇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46124</v>
      </c>
      <c r="G5398" s="3" t="str">
        <f>IFERROR(VLOOKUP(F5398,New_Glyph!E:G,3,0),VLOOKUP(F5398,CID_MAP!A:D,4,0))</f>
        <v>uni9D07-JP</v>
      </c>
    </row>
    <row r="5399" spans="1:7" ht="25.05" customHeight="1" x14ac:dyDescent="0.7">
      <c r="A5399" s="6" t="s">
        <v>70446</v>
      </c>
      <c r="B5399" s="3" t="s">
        <v>66328</v>
      </c>
      <c r="C5399" s="3" t="str">
        <f t="shared" si="82"/>
        <v>鴇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62977</v>
      </c>
      <c r="G5399" s="3" t="str">
        <f>IFERROR(VLOOKUP(F5399,New_Glyph!E:G,3,0),VLOOKUP(F5399,CID_MAP!A:D,4,0))</f>
        <v>uni9D07uE0101-JP</v>
      </c>
    </row>
    <row r="5400" spans="1:7" ht="25.05" customHeight="1" x14ac:dyDescent="0.7">
      <c r="A5400" s="6" t="s">
        <v>70447</v>
      </c>
      <c r="B5400" s="3" t="s">
        <v>66331</v>
      </c>
      <c r="C5400" s="3" t="str">
        <f t="shared" si="82"/>
        <v>鴈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46126</v>
      </c>
      <c r="G5400" s="3" t="str">
        <f>IFERROR(VLOOKUP(F5400,New_Glyph!E:G,3,0),VLOOKUP(F5400,CID_MAP!A:D,4,0))</f>
        <v>uni9D08-JP</v>
      </c>
    </row>
    <row r="5401" spans="1:7" ht="25.05" customHeight="1" x14ac:dyDescent="0.7">
      <c r="A5401" s="6" t="s">
        <v>70447</v>
      </c>
      <c r="B5401" s="3" t="s">
        <v>66328</v>
      </c>
      <c r="C5401" s="3" t="str">
        <f t="shared" si="82"/>
        <v>鴈</v>
      </c>
      <c r="D5401" s="3" t="s">
        <v>65957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62978</v>
      </c>
      <c r="G5401" s="3" t="str">
        <f>IFERROR(VLOOKUP(F5401,New_Glyph!E:G,3,0),VLOOKUP(F5401,CID_MAP!A:D,4,0))</f>
        <v>uni9D08uE0101-JP</v>
      </c>
    </row>
    <row r="5402" spans="1:7" ht="25.05" customHeight="1" x14ac:dyDescent="0.7">
      <c r="A5402" s="6" t="s">
        <v>70448</v>
      </c>
      <c r="B5402" s="3" t="s">
        <v>66331</v>
      </c>
      <c r="C5402" s="3" t="str">
        <f t="shared" si="82"/>
        <v>鴉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61980</v>
      </c>
      <c r="G5402" s="3" t="str">
        <f>IFERROR(VLOOKUP(F5402,New_Glyph!E:G,3,0),VLOOKUP(F5402,CID_MAP!A:D,4,0))</f>
        <v>uni9D09-JP90-JP</v>
      </c>
    </row>
    <row r="5403" spans="1:7" ht="25.05" customHeight="1" x14ac:dyDescent="0.7">
      <c r="A5403" s="6" t="s">
        <v>70448</v>
      </c>
      <c r="B5403" s="3" t="s">
        <v>66328</v>
      </c>
      <c r="C5403" s="3" t="str">
        <f t="shared" si="82"/>
        <v>鴉</v>
      </c>
      <c r="D5403" s="3" t="s">
        <v>65957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46127</v>
      </c>
      <c r="G5403" s="3" t="str">
        <f>IFERROR(VLOOKUP(F5403,New_Glyph!E:G,3,0),VLOOKUP(F5403,CID_MAP!A:D,4,0))</f>
        <v>uni9D09-JP</v>
      </c>
    </row>
    <row r="5404" spans="1:7" ht="25.05" customHeight="1" x14ac:dyDescent="0.7">
      <c r="A5404" s="6" t="s">
        <v>70449</v>
      </c>
      <c r="B5404" s="3" t="s">
        <v>66341</v>
      </c>
      <c r="C5404" s="3" t="str">
        <f t="shared" si="82"/>
        <v>鴑</v>
      </c>
      <c r="D5404" s="3" t="s">
        <v>66339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46141</v>
      </c>
      <c r="G5404" s="3" t="str">
        <f>IFERROR(VLOOKUP(F5404,New_Glyph!E:G,3,0),VLOOKUP(F5404,CID_MAP!A:D,4,0))</f>
        <v>uni9D11-JP</v>
      </c>
    </row>
    <row r="5405" spans="1:7" ht="25.05" customHeight="1" x14ac:dyDescent="0.7">
      <c r="A5405" s="6" t="s">
        <v>70450</v>
      </c>
      <c r="B5405" s="3" t="s">
        <v>66341</v>
      </c>
      <c r="C5405" s="3" t="str">
        <f t="shared" si="82"/>
        <v>鴪</v>
      </c>
      <c r="D5405" s="3" t="s">
        <v>65957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46176</v>
      </c>
      <c r="G5405" s="3" t="str">
        <f>IFERROR(VLOOKUP(F5405,New_Glyph!E:G,3,0),VLOOKUP(F5405,CID_MAP!A:D,4,0))</f>
        <v>uni9D2A-JP</v>
      </c>
    </row>
    <row r="5406" spans="1:7" ht="25.05" customHeight="1" x14ac:dyDescent="0.7">
      <c r="A5406" s="6" t="s">
        <v>70451</v>
      </c>
      <c r="B5406" s="3" t="s">
        <v>66341</v>
      </c>
      <c r="C5406" s="3" t="str">
        <f t="shared" si="82"/>
        <v>鵃</v>
      </c>
      <c r="D5406" s="3" t="s">
        <v>65957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46211</v>
      </c>
      <c r="G5406" s="3" t="str">
        <f>IFERROR(VLOOKUP(F5406,New_Glyph!E:G,3,0),VLOOKUP(F5406,CID_MAP!A:D,4,0))</f>
        <v>uni9D43-JP</v>
      </c>
    </row>
    <row r="5407" spans="1:7" ht="25.05" customHeight="1" x14ac:dyDescent="0.7">
      <c r="A5407" s="6" t="s">
        <v>70452</v>
      </c>
      <c r="B5407" s="3" t="s">
        <v>66341</v>
      </c>
      <c r="C5407" s="3" t="str">
        <f t="shared" si="82"/>
        <v>鵇</v>
      </c>
      <c r="D5407" s="3" t="s">
        <v>65957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46219</v>
      </c>
      <c r="G5407" s="3" t="str">
        <f>IFERROR(VLOOKUP(F5407,New_Glyph!E:G,3,0),VLOOKUP(F5407,CID_MAP!A:D,4,0))</f>
        <v>uni9D47-JP</v>
      </c>
    </row>
    <row r="5408" spans="1:7" ht="25.05" customHeight="1" x14ac:dyDescent="0.7">
      <c r="A5408" s="6" t="s">
        <v>70453</v>
      </c>
      <c r="B5408" s="3" t="s">
        <v>66331</v>
      </c>
      <c r="C5408" s="3" t="str">
        <f t="shared" si="82"/>
        <v>鵈</v>
      </c>
      <c r="D5408" s="3" t="s">
        <v>65957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46221</v>
      </c>
      <c r="G5408" s="3" t="str">
        <f>IFERROR(VLOOKUP(F5408,New_Glyph!E:G,3,0),VLOOKUP(F5408,CID_MAP!A:D,4,0))</f>
        <v>uni9D48-JP</v>
      </c>
    </row>
    <row r="5409" spans="1:7" ht="25.05" customHeight="1" x14ac:dyDescent="0.7">
      <c r="A5409" s="6" t="s">
        <v>70454</v>
      </c>
      <c r="B5409" s="3" t="s">
        <v>66341</v>
      </c>
      <c r="C5409" s="3" t="str">
        <f t="shared" si="82"/>
        <v>鵜</v>
      </c>
      <c r="D5409" s="3" t="s">
        <v>66339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46252</v>
      </c>
      <c r="G5409" s="3" t="str">
        <f>IFERROR(VLOOKUP(F5409,New_Glyph!E:G,3,0),VLOOKUP(F5409,CID_MAP!A:D,4,0))</f>
        <v>uni9D5C-JP</v>
      </c>
    </row>
    <row r="5410" spans="1:7" ht="25.05" customHeight="1" x14ac:dyDescent="0.7">
      <c r="A5410" s="6" t="s">
        <v>70455</v>
      </c>
      <c r="B5410" s="3" t="s">
        <v>66331</v>
      </c>
      <c r="C5410" s="3" t="str">
        <f t="shared" si="82"/>
        <v>鵠</v>
      </c>
      <c r="D5410" s="3" t="s">
        <v>65957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61981</v>
      </c>
      <c r="G5410" s="3" t="str">
        <f>IFERROR(VLOOKUP(F5410,New_Glyph!E:G,3,0),VLOOKUP(F5410,CID_MAP!A:D,4,0))</f>
        <v>uni9D60-JP90-JP</v>
      </c>
    </row>
    <row r="5411" spans="1:7" ht="25.05" customHeight="1" x14ac:dyDescent="0.7">
      <c r="A5411" s="6" t="s">
        <v>70455</v>
      </c>
      <c r="B5411" s="3" t="s">
        <v>66328</v>
      </c>
      <c r="C5411" s="3" t="str">
        <f t="shared" si="82"/>
        <v>鵠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46257</v>
      </c>
      <c r="G5411" s="3" t="str">
        <f>IFERROR(VLOOKUP(F5411,New_Glyph!E:G,3,0),VLOOKUP(F5411,CID_MAP!A:D,4,0))</f>
        <v>uni9D60-JP</v>
      </c>
    </row>
    <row r="5412" spans="1:7" ht="25.05" customHeight="1" x14ac:dyDescent="0.7">
      <c r="A5412" s="6" t="s">
        <v>70456</v>
      </c>
      <c r="B5412" s="3" t="s">
        <v>66341</v>
      </c>
      <c r="C5412" s="3" t="str">
        <f t="shared" si="82"/>
        <v>鵥</v>
      </c>
      <c r="D5412" s="3" t="s">
        <v>65957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46265</v>
      </c>
      <c r="G5412" s="3" t="str">
        <f>IFERROR(VLOOKUP(F5412,New_Glyph!E:G,3,0),VLOOKUP(F5412,CID_MAP!A:D,4,0))</f>
        <v>uni9D65-JP</v>
      </c>
    </row>
    <row r="5413" spans="1:7" ht="25.05" customHeight="1" x14ac:dyDescent="0.7">
      <c r="A5413" s="6" t="s">
        <v>70457</v>
      </c>
      <c r="B5413" s="3" t="s">
        <v>66341</v>
      </c>
      <c r="C5413" s="3" t="str">
        <f t="shared" si="82"/>
        <v>鵩</v>
      </c>
      <c r="D5413" s="3" t="s">
        <v>66339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46271</v>
      </c>
      <c r="G5413" s="3" t="str">
        <f>IFERROR(VLOOKUP(F5413,New_Glyph!E:G,3,0),VLOOKUP(F5413,CID_MAP!A:D,4,0))</f>
        <v>uni9D69-JP</v>
      </c>
    </row>
    <row r="5414" spans="1:7" ht="25.05" customHeight="1" x14ac:dyDescent="0.7">
      <c r="A5414" s="6" t="s">
        <v>70458</v>
      </c>
      <c r="B5414" s="3" t="s">
        <v>66331</v>
      </c>
      <c r="C5414" s="3" t="str">
        <f t="shared" si="82"/>
        <v>鵬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46276</v>
      </c>
      <c r="G5414" s="3" t="str">
        <f>IFERROR(VLOOKUP(F5414,New_Glyph!E:G,3,0),VLOOKUP(F5414,CID_MAP!A:D,4,0))</f>
        <v>uni9D6C-JP</v>
      </c>
    </row>
    <row r="5415" spans="1:7" ht="25.05" customHeight="1" x14ac:dyDescent="0.7">
      <c r="A5415" s="6" t="s">
        <v>70458</v>
      </c>
      <c r="B5415" s="3" t="s">
        <v>66328</v>
      </c>
      <c r="C5415" s="3" t="str">
        <f t="shared" si="82"/>
        <v>鵬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62979</v>
      </c>
      <c r="G5415" s="3" t="str">
        <f>IFERROR(VLOOKUP(F5415,New_Glyph!E:G,3,0),VLOOKUP(F5415,CID_MAP!A:D,4,0))</f>
        <v>uni9D6CuE0101-JP</v>
      </c>
    </row>
    <row r="5416" spans="1:7" ht="25.05" customHeight="1" x14ac:dyDescent="0.7">
      <c r="A5416" s="6" t="s">
        <v>70459</v>
      </c>
      <c r="B5416" s="3" t="s">
        <v>66341</v>
      </c>
      <c r="C5416" s="3" t="str">
        <f t="shared" si="82"/>
        <v>鵰</v>
      </c>
      <c r="D5416" s="3" t="s">
        <v>65957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46280</v>
      </c>
      <c r="G5416" s="3" t="str">
        <f>IFERROR(VLOOKUP(F5416,New_Glyph!E:G,3,0),VLOOKUP(F5416,CID_MAP!A:D,4,0))</f>
        <v>uni9D70-JP</v>
      </c>
    </row>
    <row r="5417" spans="1:7" ht="25.05" customHeight="1" x14ac:dyDescent="0.7">
      <c r="A5417" s="6" t="s">
        <v>70460</v>
      </c>
      <c r="B5417" s="3" t="s">
        <v>66341</v>
      </c>
      <c r="C5417" s="3" t="str">
        <f t="shared" si="82"/>
        <v>鵼</v>
      </c>
      <c r="D5417" s="3" t="s">
        <v>65957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46303</v>
      </c>
      <c r="G5417" s="3" t="str">
        <f>IFERROR(VLOOKUP(F5417,New_Glyph!E:G,3,0),VLOOKUP(F5417,CID_MAP!A:D,4,0))</f>
        <v>uni9D7C-JP</v>
      </c>
    </row>
    <row r="5418" spans="1:7" ht="25.05" customHeight="1" x14ac:dyDescent="0.7">
      <c r="A5418" s="6" t="s">
        <v>70461</v>
      </c>
      <c r="B5418" s="3" t="s">
        <v>66341</v>
      </c>
      <c r="C5418" s="3" t="str">
        <f t="shared" si="82"/>
        <v>鶄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46314</v>
      </c>
      <c r="G5418" s="3" t="str">
        <f>IFERROR(VLOOKUP(F5418,New_Glyph!E:G,3,0),VLOOKUP(F5418,CID_MAP!A:D,4,0))</f>
        <v>uni9D84-JP</v>
      </c>
    </row>
    <row r="5419" spans="1:7" ht="25.05" customHeight="1" x14ac:dyDescent="0.7">
      <c r="A5419" s="6" t="s">
        <v>70462</v>
      </c>
      <c r="B5419" s="3" t="s">
        <v>66341</v>
      </c>
      <c r="C5419" s="3" t="str">
        <f t="shared" si="82"/>
        <v>鶓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46337</v>
      </c>
      <c r="G5419" s="3" t="str">
        <f>IFERROR(VLOOKUP(F5419,New_Glyph!E:G,3,0),VLOOKUP(F5419,CID_MAP!A:D,4,0))</f>
        <v>uni9D93-JP</v>
      </c>
    </row>
    <row r="5420" spans="1:7" ht="25.05" customHeight="1" x14ac:dyDescent="0.7">
      <c r="A5420" s="6" t="s">
        <v>70463</v>
      </c>
      <c r="B5420" s="3" t="s">
        <v>66341</v>
      </c>
      <c r="C5420" s="3" t="str">
        <f t="shared" si="82"/>
        <v>鶡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46364</v>
      </c>
      <c r="G5420" s="3" t="str">
        <f>IFERROR(VLOOKUP(F5420,New_Glyph!E:G,3,0),VLOOKUP(F5420,CID_MAP!A:D,4,0))</f>
        <v>uni9DA1-JP</v>
      </c>
    </row>
    <row r="5421" spans="1:7" ht="25.05" customHeight="1" x14ac:dyDescent="0.7">
      <c r="A5421" s="6" t="s">
        <v>70464</v>
      </c>
      <c r="B5421" s="3" t="s">
        <v>66341</v>
      </c>
      <c r="C5421" s="3" t="str">
        <f t="shared" ref="C5421:C5484" si="83">_xlfn.UNICHAR(HEX2DEC(A5421))</f>
        <v>鶲</v>
      </c>
      <c r="D5421" s="3" t="s">
        <v>65957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46392</v>
      </c>
      <c r="G5421" s="3" t="str">
        <f>IFERROR(VLOOKUP(F5421,New_Glyph!E:G,3,0),VLOOKUP(F5421,CID_MAP!A:D,4,0))</f>
        <v>uni9DB2-JP</v>
      </c>
    </row>
    <row r="5422" spans="1:7" ht="25.05" customHeight="1" x14ac:dyDescent="0.7">
      <c r="A5422" s="6" t="s">
        <v>70465</v>
      </c>
      <c r="B5422" s="3" t="s">
        <v>66331</v>
      </c>
      <c r="C5422" s="3" t="str">
        <f t="shared" si="83"/>
        <v>鶴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46395</v>
      </c>
      <c r="G5422" s="3" t="str">
        <f>IFERROR(VLOOKUP(F5422,New_Glyph!E:G,3,0),VLOOKUP(F5422,CID_MAP!A:D,4,0))</f>
        <v>uni9DB4-JP</v>
      </c>
    </row>
    <row r="5423" spans="1:7" ht="25.05" customHeight="1" x14ac:dyDescent="0.7">
      <c r="A5423" s="6" t="s">
        <v>70465</v>
      </c>
      <c r="B5423" s="3" t="s">
        <v>66328</v>
      </c>
      <c r="C5423" s="3" t="str">
        <f t="shared" si="83"/>
        <v>鶴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58841</v>
      </c>
      <c r="G5423" s="3" t="str">
        <f>IFERROR(VLOOKUP(F5423,New_Glyph!E:G,3,0),VLOOKUP(F5423,CID_MAP!A:D,4,0))</f>
        <v>uniFA2D-JP</v>
      </c>
    </row>
    <row r="5424" spans="1:7" ht="25.05" customHeight="1" x14ac:dyDescent="0.7">
      <c r="A5424" s="6" t="s">
        <v>70466</v>
      </c>
      <c r="B5424" s="3" t="s">
        <v>66341</v>
      </c>
      <c r="C5424" s="3" t="str">
        <f t="shared" si="83"/>
        <v>鶸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46402</v>
      </c>
      <c r="G5424" s="3" t="str">
        <f>IFERROR(VLOOKUP(F5424,New_Glyph!E:G,3,0),VLOOKUP(F5424,CID_MAP!A:D,4,0))</f>
        <v>uni9DB8-JP</v>
      </c>
    </row>
    <row r="5425" spans="1:7" ht="25.05" customHeight="1" x14ac:dyDescent="0.7">
      <c r="A5425" s="6" t="s">
        <v>70467</v>
      </c>
      <c r="B5425" s="3" t="s">
        <v>66341</v>
      </c>
      <c r="C5425" s="3" t="str">
        <f t="shared" si="83"/>
        <v>鶹</v>
      </c>
      <c r="D5425" s="3" t="s">
        <v>65957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46404</v>
      </c>
      <c r="G5425" s="3" t="str">
        <f>IFERROR(VLOOKUP(F5425,New_Glyph!E:G,3,0),VLOOKUP(F5425,CID_MAP!A:D,4,0))</f>
        <v>uni9DB9-JP</v>
      </c>
    </row>
    <row r="5426" spans="1:7" ht="25.05" customHeight="1" x14ac:dyDescent="0.7">
      <c r="A5426" s="6" t="s">
        <v>70468</v>
      </c>
      <c r="B5426" s="3" t="s">
        <v>66331</v>
      </c>
      <c r="C5426" s="3" t="str">
        <f t="shared" si="83"/>
        <v>鶿</v>
      </c>
      <c r="D5426" s="3" t="s">
        <v>65957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62980</v>
      </c>
      <c r="G5426" s="3" t="str">
        <f>IFERROR(VLOOKUP(F5426,New_Glyph!E:G,3,0),VLOOKUP(F5426,CID_MAP!A:D,4,0))</f>
        <v>uni9DBFuE0101-JP</v>
      </c>
    </row>
    <row r="5427" spans="1:7" ht="25.05" customHeight="1" x14ac:dyDescent="0.7">
      <c r="A5427" s="6" t="s">
        <v>70468</v>
      </c>
      <c r="B5427" s="3" t="s">
        <v>66329</v>
      </c>
      <c r="C5427" s="3" t="str">
        <f t="shared" si="83"/>
        <v>鶿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46419</v>
      </c>
      <c r="G5427" s="3" t="str">
        <f>IFERROR(VLOOKUP(F5427,New_Glyph!E:G,3,0),VLOOKUP(F5427,CID_MAP!A:D,4,0))</f>
        <v>uni9DBF-JP</v>
      </c>
    </row>
    <row r="5428" spans="1:7" ht="25.05" customHeight="1" x14ac:dyDescent="0.7">
      <c r="A5428" s="6" t="s">
        <v>70469</v>
      </c>
      <c r="B5428" s="3" t="s">
        <v>66331</v>
      </c>
      <c r="C5428" s="3" t="str">
        <f t="shared" si="83"/>
        <v>鷀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46423</v>
      </c>
      <c r="G5428" s="3" t="str">
        <f>IFERROR(VLOOKUP(F5428,New_Glyph!E:G,3,0),VLOOKUP(F5428,CID_MAP!A:D,4,0))</f>
        <v>uni9DC0-JP</v>
      </c>
    </row>
    <row r="5429" spans="1:7" ht="25.05" customHeight="1" x14ac:dyDescent="0.7">
      <c r="A5429" s="6" t="s">
        <v>70469</v>
      </c>
      <c r="B5429" s="3" t="s">
        <v>66327</v>
      </c>
      <c r="C5429" s="3" t="str">
        <f t="shared" si="83"/>
        <v>鷀</v>
      </c>
      <c r="D5429" s="3" t="s">
        <v>65957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62981</v>
      </c>
      <c r="G5429" s="3" t="str">
        <f>IFERROR(VLOOKUP(F5429,New_Glyph!E:G,3,0),VLOOKUP(F5429,CID_MAP!A:D,4,0))</f>
        <v>uni9DC0uE0101-JP</v>
      </c>
    </row>
    <row r="5430" spans="1:7" ht="25.05" customHeight="1" x14ac:dyDescent="0.7">
      <c r="A5430" s="6" t="s">
        <v>70470</v>
      </c>
      <c r="B5430" s="3" t="s">
        <v>66341</v>
      </c>
      <c r="C5430" s="3" t="str">
        <f t="shared" si="83"/>
        <v>鷁</v>
      </c>
      <c r="D5430" s="3" t="s">
        <v>65957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46426</v>
      </c>
      <c r="G5430" s="3" t="str">
        <f>IFERROR(VLOOKUP(F5430,New_Glyph!E:G,3,0),VLOOKUP(F5430,CID_MAP!A:D,4,0))</f>
        <v>uni9DC1-JP</v>
      </c>
    </row>
    <row r="5431" spans="1:7" ht="25.05" customHeight="1" x14ac:dyDescent="0.7">
      <c r="A5431" s="6" t="s">
        <v>70471</v>
      </c>
      <c r="B5431" s="3" t="s">
        <v>66341</v>
      </c>
      <c r="C5431" s="3" t="str">
        <f t="shared" si="83"/>
        <v>鷄</v>
      </c>
      <c r="D5431" s="3" t="s">
        <v>65957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46435</v>
      </c>
      <c r="G5431" s="3" t="str">
        <f>IFERROR(VLOOKUP(F5431,New_Glyph!E:G,3,0),VLOOKUP(F5431,CID_MAP!A:D,4,0))</f>
        <v>uni9DC4-JP</v>
      </c>
    </row>
    <row r="5432" spans="1:7" ht="25.05" customHeight="1" x14ac:dyDescent="0.7">
      <c r="A5432" s="6" t="s">
        <v>70472</v>
      </c>
      <c r="B5432" s="3" t="s">
        <v>66341</v>
      </c>
      <c r="C5432" s="3" t="str">
        <f t="shared" si="83"/>
        <v>鷊</v>
      </c>
      <c r="D5432" s="3" t="s">
        <v>65957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46447</v>
      </c>
      <c r="G5432" s="3" t="str">
        <f>IFERROR(VLOOKUP(F5432,New_Glyph!E:G,3,0),VLOOKUP(F5432,CID_MAP!A:D,4,0))</f>
        <v>uni9DCA-JP</v>
      </c>
    </row>
    <row r="5433" spans="1:7" ht="25.05" customHeight="1" x14ac:dyDescent="0.7">
      <c r="A5433" s="6" t="s">
        <v>70473</v>
      </c>
      <c r="B5433" s="3" t="s">
        <v>66341</v>
      </c>
      <c r="C5433" s="3" t="str">
        <f t="shared" si="83"/>
        <v>鷖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46469</v>
      </c>
      <c r="G5433" s="3" t="str">
        <f>IFERROR(VLOOKUP(F5433,New_Glyph!E:G,3,0),VLOOKUP(F5433,CID_MAP!A:D,4,0))</f>
        <v>uni9DD6-JP</v>
      </c>
    </row>
    <row r="5434" spans="1:7" ht="25.05" customHeight="1" x14ac:dyDescent="0.7">
      <c r="A5434" s="6" t="s">
        <v>70474</v>
      </c>
      <c r="B5434" s="3" t="s">
        <v>66341</v>
      </c>
      <c r="C5434" s="3" t="str">
        <f t="shared" si="83"/>
        <v>鷗</v>
      </c>
      <c r="D5434" s="3" t="s">
        <v>65957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46472</v>
      </c>
      <c r="G5434" s="3" t="str">
        <f>IFERROR(VLOOKUP(F5434,New_Glyph!E:G,3,0),VLOOKUP(F5434,CID_MAP!A:D,4,0))</f>
        <v>uni9DD7-JP</v>
      </c>
    </row>
    <row r="5435" spans="1:7" ht="25.05" customHeight="1" x14ac:dyDescent="0.7">
      <c r="A5435" s="6" t="s">
        <v>70475</v>
      </c>
      <c r="B5435" s="3" t="s">
        <v>66341</v>
      </c>
      <c r="C5435" s="3" t="str">
        <f t="shared" si="83"/>
        <v>鷠</v>
      </c>
      <c r="D5435" s="3" t="s">
        <v>66339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46494</v>
      </c>
      <c r="G5435" s="3" t="str">
        <f>IFERROR(VLOOKUP(F5435,New_Glyph!E:G,3,0),VLOOKUP(F5435,CID_MAP!A:D,4,0))</f>
        <v>uni9DE0-JP</v>
      </c>
    </row>
    <row r="5436" spans="1:7" ht="25.05" customHeight="1" x14ac:dyDescent="0.7">
      <c r="A5436" s="6" t="s">
        <v>70476</v>
      </c>
      <c r="B5436" s="3" t="s">
        <v>66341</v>
      </c>
      <c r="C5436" s="3" t="str">
        <f t="shared" si="83"/>
        <v>鷣</v>
      </c>
      <c r="D5436" s="3" t="s">
        <v>65957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46498</v>
      </c>
      <c r="G5436" s="3" t="str">
        <f>IFERROR(VLOOKUP(F5436,New_Glyph!E:G,3,0),VLOOKUP(F5436,CID_MAP!A:D,4,0))</f>
        <v>uni9DE3-JP</v>
      </c>
    </row>
    <row r="5437" spans="1:7" ht="25.05" customHeight="1" x14ac:dyDescent="0.7">
      <c r="A5437" s="6" t="s">
        <v>70477</v>
      </c>
      <c r="B5437" s="3" t="s">
        <v>66341</v>
      </c>
      <c r="C5437" s="3" t="str">
        <f t="shared" si="83"/>
        <v>鷰</v>
      </c>
      <c r="D5437" s="3" t="s">
        <v>66339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46522</v>
      </c>
      <c r="G5437" s="3" t="str">
        <f>IFERROR(VLOOKUP(F5437,New_Glyph!E:G,3,0),VLOOKUP(F5437,CID_MAP!A:D,4,0))</f>
        <v>uni9DF0-JP</v>
      </c>
    </row>
    <row r="5438" spans="1:7" ht="25.05" customHeight="1" x14ac:dyDescent="0.7">
      <c r="A5438" s="6" t="s">
        <v>70478</v>
      </c>
      <c r="B5438" s="3" t="s">
        <v>66341</v>
      </c>
      <c r="C5438" s="3" t="str">
        <f t="shared" si="83"/>
        <v>鷾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46546</v>
      </c>
      <c r="G5438" s="3" t="str">
        <f>IFERROR(VLOOKUP(F5438,New_Glyph!E:G,3,0),VLOOKUP(F5438,CID_MAP!A:D,4,0))</f>
        <v>uni9DFE-JP</v>
      </c>
    </row>
    <row r="5439" spans="1:7" ht="25.05" customHeight="1" x14ac:dyDescent="0.7">
      <c r="A5439" s="6" t="s">
        <v>70479</v>
      </c>
      <c r="B5439" s="3" t="s">
        <v>66341</v>
      </c>
      <c r="C5439" s="3" t="str">
        <f t="shared" si="83"/>
        <v>鸖</v>
      </c>
      <c r="D5439" s="3" t="s">
        <v>66339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46589</v>
      </c>
      <c r="G5439" s="3" t="str">
        <f>IFERROR(VLOOKUP(F5439,New_Glyph!E:G,3,0),VLOOKUP(F5439,CID_MAP!A:D,4,0))</f>
        <v>uni9E16-JP</v>
      </c>
    </row>
    <row r="5440" spans="1:7" ht="25.05" customHeight="1" x14ac:dyDescent="0.7">
      <c r="A5440" s="6" t="s">
        <v>70480</v>
      </c>
      <c r="B5440" s="3" t="s">
        <v>66341</v>
      </c>
      <c r="C5440" s="3" t="str">
        <f t="shared" si="83"/>
        <v>鸛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46601</v>
      </c>
      <c r="G5440" s="3" t="str">
        <f>IFERROR(VLOOKUP(F5440,New_Glyph!E:G,3,0),VLOOKUP(F5440,CID_MAP!A:D,4,0))</f>
        <v>uni9E1B-JP</v>
      </c>
    </row>
    <row r="5441" spans="1:7" ht="25.05" customHeight="1" x14ac:dyDescent="0.7">
      <c r="A5441" s="6" t="s">
        <v>70481</v>
      </c>
      <c r="B5441" s="3" t="s">
        <v>66341</v>
      </c>
      <c r="C5441" s="3" t="str">
        <f t="shared" si="83"/>
        <v>麀</v>
      </c>
      <c r="D5441" s="3" t="s">
        <v>65957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46716</v>
      </c>
      <c r="G5441" s="3" t="str">
        <f>IFERROR(VLOOKUP(F5441,New_Glyph!E:G,3,0),VLOOKUP(F5441,CID_MAP!A:D,4,0))</f>
        <v>uni9E80-JP</v>
      </c>
    </row>
    <row r="5442" spans="1:7" ht="25.05" customHeight="1" x14ac:dyDescent="0.7">
      <c r="A5442" s="6" t="s">
        <v>70482</v>
      </c>
      <c r="B5442" s="3" t="s">
        <v>66341</v>
      </c>
      <c r="C5442" s="3" t="str">
        <f t="shared" si="83"/>
        <v>麁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46720</v>
      </c>
      <c r="G5442" s="3" t="str">
        <f>IFERROR(VLOOKUP(F5442,New_Glyph!E:G,3,0),VLOOKUP(F5442,CID_MAP!A:D,4,0))</f>
        <v>uni9E81-JP</v>
      </c>
    </row>
    <row r="5443" spans="1:7" ht="25.05" customHeight="1" x14ac:dyDescent="0.7">
      <c r="A5443" s="6" t="s">
        <v>70483</v>
      </c>
      <c r="B5443" s="3" t="s">
        <v>66341</v>
      </c>
      <c r="C5443" s="3" t="str">
        <f t="shared" si="83"/>
        <v>麌</v>
      </c>
      <c r="D5443" s="3" t="s">
        <v>65957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46756</v>
      </c>
      <c r="G5443" s="3" t="str">
        <f>IFERROR(VLOOKUP(F5443,New_Glyph!E:G,3,0),VLOOKUP(F5443,CID_MAP!A:D,4,0))</f>
        <v>uni9E8C-JP</v>
      </c>
    </row>
    <row r="5444" spans="1:7" ht="25.05" customHeight="1" x14ac:dyDescent="0.7">
      <c r="A5444" s="6" t="s">
        <v>70484</v>
      </c>
      <c r="B5444" s="3" t="s">
        <v>66331</v>
      </c>
      <c r="C5444" s="3" t="str">
        <f t="shared" si="83"/>
        <v>麎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46763</v>
      </c>
      <c r="G5444" s="3" t="str">
        <f>IFERROR(VLOOKUP(F5444,New_Glyph!E:G,3,0),VLOOKUP(F5444,CID_MAP!A:D,4,0))</f>
        <v>uni9E8E-JP</v>
      </c>
    </row>
    <row r="5445" spans="1:7" ht="25.05" customHeight="1" x14ac:dyDescent="0.7">
      <c r="A5445" s="6" t="s">
        <v>70485</v>
      </c>
      <c r="B5445" s="3" t="s">
        <v>66331</v>
      </c>
      <c r="C5445" s="3" t="str">
        <f t="shared" si="83"/>
        <v>麗</v>
      </c>
      <c r="D5445" s="3" t="s">
        <v>65957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46788</v>
      </c>
      <c r="G5445" s="3" t="str">
        <f>IFERROR(VLOOKUP(F5445,New_Glyph!E:G,3,0),VLOOKUP(F5445,CID_MAP!A:D,4,0))</f>
        <v>uni9E97-JP</v>
      </c>
    </row>
    <row r="5446" spans="1:7" ht="25.05" customHeight="1" x14ac:dyDescent="0.7">
      <c r="A5446" s="6" t="s">
        <v>70485</v>
      </c>
      <c r="B5446" s="3" t="s">
        <v>66328</v>
      </c>
      <c r="C5446" s="3" t="str">
        <f t="shared" si="83"/>
        <v>麗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62984</v>
      </c>
      <c r="G5446" s="3" t="str">
        <f>IFERROR(VLOOKUP(F5446,New_Glyph!E:G,3,0),VLOOKUP(F5446,CID_MAP!A:D,4,0))</f>
        <v>uni9E97uE0101-JP</v>
      </c>
    </row>
    <row r="5447" spans="1:7" ht="25.05" customHeight="1" x14ac:dyDescent="0.7">
      <c r="A5447" s="6" t="s">
        <v>70486</v>
      </c>
      <c r="B5447" s="3" t="s">
        <v>66341</v>
      </c>
      <c r="C5447" s="3" t="str">
        <f t="shared" si="83"/>
        <v>麞</v>
      </c>
      <c r="D5447" s="3" t="s">
        <v>65957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46808</v>
      </c>
      <c r="G5447" s="3" t="str">
        <f>IFERROR(VLOOKUP(F5447,New_Glyph!E:G,3,0),VLOOKUP(F5447,CID_MAP!A:D,4,0))</f>
        <v>uni9E9E-JP</v>
      </c>
    </row>
    <row r="5448" spans="1:7" ht="25.05" customHeight="1" x14ac:dyDescent="0.7">
      <c r="A5448" s="6" t="s">
        <v>70487</v>
      </c>
      <c r="B5448" s="3" t="s">
        <v>66327</v>
      </c>
      <c r="C5448" s="3" t="str">
        <f t="shared" si="83"/>
        <v>麟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62985</v>
      </c>
      <c r="G5448" s="3" t="str">
        <f>IFERROR(VLOOKUP(F5448,New_Glyph!E:G,3,0),VLOOKUP(F5448,CID_MAP!A:D,4,0))</f>
        <v>uni9E9FuE0101-JP</v>
      </c>
    </row>
    <row r="5449" spans="1:7" ht="25.05" customHeight="1" x14ac:dyDescent="0.7">
      <c r="A5449" s="6" t="s">
        <v>70488</v>
      </c>
      <c r="B5449" s="3" t="s">
        <v>66341</v>
      </c>
      <c r="C5449" s="3" t="str">
        <f t="shared" si="83"/>
        <v>麨</v>
      </c>
      <c r="D5449" s="3" t="s">
        <v>65957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46835</v>
      </c>
      <c r="G5449" s="3" t="str">
        <f>IFERROR(VLOOKUP(F5449,New_Glyph!E:G,3,0),VLOOKUP(F5449,CID_MAP!A:D,4,0))</f>
        <v>uni9EA8-JP</v>
      </c>
    </row>
    <row r="5450" spans="1:7" ht="25.05" customHeight="1" x14ac:dyDescent="0.7">
      <c r="A5450" s="6" t="s">
        <v>70489</v>
      </c>
      <c r="B5450" s="3" t="s">
        <v>66341</v>
      </c>
      <c r="C5450" s="3" t="str">
        <f t="shared" si="83"/>
        <v>麩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46838</v>
      </c>
      <c r="G5450" s="3" t="str">
        <f>IFERROR(VLOOKUP(F5450,New_Glyph!E:G,3,0),VLOOKUP(F5450,CID_MAP!A:D,4,0))</f>
        <v>uni9EA9-JP</v>
      </c>
    </row>
    <row r="5451" spans="1:7" ht="25.05" customHeight="1" x14ac:dyDescent="0.7">
      <c r="A5451" s="6" t="s">
        <v>70490</v>
      </c>
      <c r="B5451" s="3" t="s">
        <v>66331</v>
      </c>
      <c r="C5451" s="3" t="str">
        <f t="shared" si="83"/>
        <v>麪</v>
      </c>
      <c r="D5451" s="3" t="s">
        <v>65957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46842</v>
      </c>
      <c r="G5451" s="3" t="str">
        <f>IFERROR(VLOOKUP(F5451,New_Glyph!E:G,3,0),VLOOKUP(F5451,CID_MAP!A:D,4,0))</f>
        <v>uni9EAA-JP</v>
      </c>
    </row>
    <row r="5452" spans="1:7" ht="25.05" customHeight="1" x14ac:dyDescent="0.7">
      <c r="A5452" s="6" t="s">
        <v>70490</v>
      </c>
      <c r="B5452" s="3" t="s">
        <v>66328</v>
      </c>
      <c r="C5452" s="3" t="str">
        <f t="shared" si="83"/>
        <v>麪</v>
      </c>
      <c r="D5452" s="3" t="s">
        <v>65957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62988</v>
      </c>
      <c r="G5452" s="3" t="str">
        <f>IFERROR(VLOOKUP(F5452,New_Glyph!E:G,3,0),VLOOKUP(F5452,CID_MAP!A:D,4,0))</f>
        <v>uni9EAAuE0101-JP</v>
      </c>
    </row>
    <row r="5453" spans="1:7" ht="25.05" customHeight="1" x14ac:dyDescent="0.7">
      <c r="A5453" s="6" t="s">
        <v>70491</v>
      </c>
      <c r="B5453" s="3" t="s">
        <v>66341</v>
      </c>
      <c r="C5453" s="3" t="str">
        <f t="shared" si="83"/>
        <v>麬</v>
      </c>
      <c r="D5453" s="3" t="s">
        <v>65957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46847</v>
      </c>
      <c r="G5453" s="3" t="str">
        <f>IFERROR(VLOOKUP(F5453,New_Glyph!E:G,3,0),VLOOKUP(F5453,CID_MAP!A:D,4,0))</f>
        <v>uni9EAC-JP</v>
      </c>
    </row>
    <row r="5454" spans="1:7" ht="25.05" customHeight="1" x14ac:dyDescent="0.7">
      <c r="A5454" s="6" t="s">
        <v>70492</v>
      </c>
      <c r="B5454" s="3" t="s">
        <v>66331</v>
      </c>
      <c r="C5454" s="3" t="str">
        <f t="shared" si="83"/>
        <v>麭</v>
      </c>
      <c r="D5454" s="3" t="s">
        <v>65957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46849</v>
      </c>
      <c r="G5454" s="3" t="str">
        <f>IFERROR(VLOOKUP(F5454,New_Glyph!E:G,3,0),VLOOKUP(F5454,CID_MAP!A:D,4,0))</f>
        <v>uni9EAD-JP</v>
      </c>
    </row>
    <row r="5455" spans="1:7" ht="25.05" customHeight="1" x14ac:dyDescent="0.7">
      <c r="A5455" s="6" t="s">
        <v>70493</v>
      </c>
      <c r="B5455" s="3" t="s">
        <v>66341</v>
      </c>
      <c r="C5455" s="3" t="str">
        <f t="shared" si="83"/>
        <v>麮</v>
      </c>
      <c r="D5455" s="3" t="s">
        <v>65957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46853</v>
      </c>
      <c r="G5455" s="3" t="str">
        <f>IFERROR(VLOOKUP(F5455,New_Glyph!E:G,3,0),VLOOKUP(F5455,CID_MAP!A:D,4,0))</f>
        <v>uni9EAE-JP</v>
      </c>
    </row>
    <row r="5456" spans="1:7" ht="25.05" customHeight="1" x14ac:dyDescent="0.7">
      <c r="A5456" s="6" t="s">
        <v>70494</v>
      </c>
      <c r="B5456" s="3" t="s">
        <v>66341</v>
      </c>
      <c r="C5456" s="3" t="str">
        <f t="shared" si="83"/>
        <v>麯</v>
      </c>
      <c r="D5456" s="3" t="s">
        <v>66339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46857</v>
      </c>
      <c r="G5456" s="3" t="str">
        <f>IFERROR(VLOOKUP(F5456,New_Glyph!E:G,3,0),VLOOKUP(F5456,CID_MAP!A:D,4,0))</f>
        <v>uni9EAF-JP</v>
      </c>
    </row>
    <row r="5457" spans="1:7" ht="25.05" customHeight="1" x14ac:dyDescent="0.7">
      <c r="A5457" s="6" t="s">
        <v>70495</v>
      </c>
      <c r="B5457" s="3" t="s">
        <v>66341</v>
      </c>
      <c r="C5457" s="3" t="str">
        <f t="shared" si="83"/>
        <v>麰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46860</v>
      </c>
      <c r="G5457" s="3" t="str">
        <f>IFERROR(VLOOKUP(F5457,New_Glyph!E:G,3,0),VLOOKUP(F5457,CID_MAP!A:D,4,0))</f>
        <v>uni9EB0-JP</v>
      </c>
    </row>
    <row r="5458" spans="1:7" ht="25.05" customHeight="1" x14ac:dyDescent="0.7">
      <c r="A5458" s="6" t="s">
        <v>70496</v>
      </c>
      <c r="B5458" s="3" t="s">
        <v>66341</v>
      </c>
      <c r="C5458" s="3" t="str">
        <f t="shared" si="83"/>
        <v>麺</v>
      </c>
      <c r="D5458" s="3" t="s">
        <v>66339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46886</v>
      </c>
      <c r="G5458" s="3" t="str">
        <f>IFERROR(VLOOKUP(F5458,New_Glyph!E:G,3,0),VLOOKUP(F5458,CID_MAP!A:D,4,0))</f>
        <v>uni9EBA-JP</v>
      </c>
    </row>
    <row r="5459" spans="1:7" ht="25.05" customHeight="1" x14ac:dyDescent="0.7">
      <c r="A5459" s="6" t="s">
        <v>70497</v>
      </c>
      <c r="B5459" s="3" t="s">
        <v>66331</v>
      </c>
      <c r="C5459" s="3" t="str">
        <f t="shared" si="83"/>
        <v>麻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46888</v>
      </c>
      <c r="G5459" s="3" t="str">
        <f>IFERROR(VLOOKUP(F5459,New_Glyph!E:G,3,0),VLOOKUP(F5459,CID_MAP!A:D,4,0))</f>
        <v>uni9EBB-JP</v>
      </c>
    </row>
    <row r="5460" spans="1:7" ht="25.05" customHeight="1" x14ac:dyDescent="0.7">
      <c r="A5460" s="6" t="s">
        <v>70497</v>
      </c>
      <c r="B5460" s="3" t="s">
        <v>66328</v>
      </c>
      <c r="C5460" s="3" t="str">
        <f t="shared" si="83"/>
        <v>麻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62989</v>
      </c>
      <c r="G5460" s="3" t="str">
        <f>IFERROR(VLOOKUP(F5460,New_Glyph!E:G,3,0),VLOOKUP(F5460,CID_MAP!A:D,4,0))</f>
        <v>uni9EBBuE0101-JP</v>
      </c>
    </row>
    <row r="5461" spans="1:7" ht="25.05" customHeight="1" x14ac:dyDescent="0.7">
      <c r="A5461" s="6" t="s">
        <v>70498</v>
      </c>
      <c r="B5461" s="3" t="s">
        <v>66341</v>
      </c>
      <c r="C5461" s="3" t="str">
        <f t="shared" si="83"/>
        <v>麼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46891</v>
      </c>
      <c r="G5461" s="3" t="str">
        <f>IFERROR(VLOOKUP(F5461,New_Glyph!E:G,3,0),VLOOKUP(F5461,CID_MAP!A:D,4,0))</f>
        <v>uni9EBC-JP</v>
      </c>
    </row>
    <row r="5462" spans="1:7" ht="25.05" customHeight="1" x14ac:dyDescent="0.7">
      <c r="A5462" s="6" t="s">
        <v>70499</v>
      </c>
      <c r="B5462" s="3" t="s">
        <v>66341</v>
      </c>
      <c r="C5462" s="3" t="str">
        <f t="shared" si="83"/>
        <v>麽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46894</v>
      </c>
      <c r="G5462" s="3" t="str">
        <f>IFERROR(VLOOKUP(F5462,New_Glyph!E:G,3,0),VLOOKUP(F5462,CID_MAP!A:D,4,0))</f>
        <v>uni9EBD-JP</v>
      </c>
    </row>
    <row r="5463" spans="1:7" ht="25.05" customHeight="1" x14ac:dyDescent="0.7">
      <c r="A5463" s="6" t="s">
        <v>70500</v>
      </c>
      <c r="B5463" s="3" t="s">
        <v>66341</v>
      </c>
      <c r="C5463" s="3" t="str">
        <f t="shared" si="83"/>
        <v>麾</v>
      </c>
      <c r="D5463" s="3" t="s">
        <v>65957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46897</v>
      </c>
      <c r="G5463" s="3" t="str">
        <f>IFERROR(VLOOKUP(F5463,New_Glyph!E:G,3,0),VLOOKUP(F5463,CID_MAP!A:D,4,0))</f>
        <v>uni9EBE-JP</v>
      </c>
    </row>
    <row r="5464" spans="1:7" ht="25.05" customHeight="1" x14ac:dyDescent="0.7">
      <c r="A5464" s="6" t="s">
        <v>70501</v>
      </c>
      <c r="B5464" s="3" t="s">
        <v>66331</v>
      </c>
      <c r="C5464" s="3" t="str">
        <f t="shared" si="83"/>
        <v>麿</v>
      </c>
      <c r="D5464" s="3" t="s">
        <v>65957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46900</v>
      </c>
      <c r="G5464" s="3" t="str">
        <f>IFERROR(VLOOKUP(F5464,New_Glyph!E:G,3,0),VLOOKUP(F5464,CID_MAP!A:D,4,0))</f>
        <v>uni9EBF-JP</v>
      </c>
    </row>
    <row r="5465" spans="1:7" ht="25.05" customHeight="1" x14ac:dyDescent="0.7">
      <c r="A5465" s="6" t="s">
        <v>70501</v>
      </c>
      <c r="B5465" s="3" t="s">
        <v>66328</v>
      </c>
      <c r="C5465" s="3" t="str">
        <f t="shared" si="83"/>
        <v>麿</v>
      </c>
      <c r="D5465" s="3" t="s">
        <v>65957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62990</v>
      </c>
      <c r="G5465" s="3" t="str">
        <f>IFERROR(VLOOKUP(F5465,New_Glyph!E:G,3,0),VLOOKUP(F5465,CID_MAP!A:D,4,0))</f>
        <v>uni9EBFuE0101-JP</v>
      </c>
    </row>
    <row r="5466" spans="1:7" ht="25.05" customHeight="1" x14ac:dyDescent="0.7">
      <c r="A5466" s="6" t="s">
        <v>70502</v>
      </c>
      <c r="B5466" s="3" t="s">
        <v>66341</v>
      </c>
      <c r="C5466" s="3" t="str">
        <f t="shared" si="83"/>
        <v>黃</v>
      </c>
      <c r="D5466" s="3" t="s">
        <v>66339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46911</v>
      </c>
      <c r="G5466" s="3" t="str">
        <f>IFERROR(VLOOKUP(F5466,New_Glyph!E:G,3,0),VLOOKUP(F5466,CID_MAP!A:D,4,0))</f>
        <v>uni9EC3-JP</v>
      </c>
    </row>
    <row r="5467" spans="1:7" ht="25.05" customHeight="1" x14ac:dyDescent="0.7">
      <c r="A5467" s="6" t="s">
        <v>70503</v>
      </c>
      <c r="B5467" s="3" t="s">
        <v>66341</v>
      </c>
      <c r="C5467" s="3" t="str">
        <f t="shared" si="83"/>
        <v>黄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46913</v>
      </c>
      <c r="G5467" s="3" t="str">
        <f>IFERROR(VLOOKUP(F5467,New_Glyph!E:G,3,0),VLOOKUP(F5467,CID_MAP!A:D,4,0))</f>
        <v>uni9EC4-JP</v>
      </c>
    </row>
    <row r="5468" spans="1:7" ht="25.05" customHeight="1" x14ac:dyDescent="0.7">
      <c r="A5468" s="6" t="s">
        <v>70504</v>
      </c>
      <c r="B5468" s="3" t="s">
        <v>66341</v>
      </c>
      <c r="C5468" s="3" t="str">
        <f t="shared" si="83"/>
        <v>黆</v>
      </c>
      <c r="D5468" s="3" t="s">
        <v>66339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46916</v>
      </c>
      <c r="G5468" s="3" t="str">
        <f>IFERROR(VLOOKUP(F5468,New_Glyph!E:G,3,0),VLOOKUP(F5468,CID_MAP!A:D,4,0))</f>
        <v>uni9EC6-JP</v>
      </c>
    </row>
    <row r="5469" spans="1:7" ht="25.05" customHeight="1" x14ac:dyDescent="0.7">
      <c r="A5469" s="6" t="s">
        <v>70505</v>
      </c>
      <c r="B5469" s="3" t="s">
        <v>66341</v>
      </c>
      <c r="C5469" s="3" t="str">
        <f t="shared" si="83"/>
        <v>黈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46921</v>
      </c>
      <c r="G5469" s="3" t="str">
        <f>IFERROR(VLOOKUP(F5469,New_Glyph!E:G,3,0),VLOOKUP(F5469,CID_MAP!A:D,4,0))</f>
        <v>uni9EC8-JP</v>
      </c>
    </row>
    <row r="5470" spans="1:7" ht="25.05" customHeight="1" x14ac:dyDescent="0.7">
      <c r="A5470" s="6" t="s">
        <v>70506</v>
      </c>
      <c r="B5470" s="3" t="s">
        <v>66341</v>
      </c>
      <c r="C5470" s="3" t="str">
        <f t="shared" si="83"/>
        <v>黋</v>
      </c>
      <c r="D5470" s="3" t="s">
        <v>65957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46928</v>
      </c>
      <c r="G5470" s="3" t="str">
        <f>IFERROR(VLOOKUP(F5470,New_Glyph!E:G,3,0),VLOOKUP(F5470,CID_MAP!A:D,4,0))</f>
        <v>uni9ECB-JP</v>
      </c>
    </row>
    <row r="5471" spans="1:7" ht="25.05" customHeight="1" x14ac:dyDescent="0.7">
      <c r="A5471" s="6" t="s">
        <v>70507</v>
      </c>
      <c r="B5471" s="3" t="s">
        <v>66331</v>
      </c>
      <c r="C5471" s="3" t="str">
        <f t="shared" si="83"/>
        <v>黌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46930</v>
      </c>
      <c r="G5471" s="3" t="str">
        <f>IFERROR(VLOOKUP(F5471,New_Glyph!E:G,3,0),VLOOKUP(F5471,CID_MAP!A:D,4,0))</f>
        <v>uni9ECC-JP</v>
      </c>
    </row>
    <row r="5472" spans="1:7" ht="25.05" customHeight="1" x14ac:dyDescent="0.7">
      <c r="A5472" s="6" t="s">
        <v>70508</v>
      </c>
      <c r="B5472" s="3" t="s">
        <v>66341</v>
      </c>
      <c r="C5472" s="3" t="str">
        <f t="shared" si="83"/>
        <v>黎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46936</v>
      </c>
      <c r="G5472" s="3" t="str">
        <f>IFERROR(VLOOKUP(F5472,New_Glyph!E:G,3,0),VLOOKUP(F5472,CID_MAP!A:D,4,0))</f>
        <v>uni9ECE-JP</v>
      </c>
    </row>
    <row r="5473" spans="1:7" ht="25.05" customHeight="1" x14ac:dyDescent="0.7">
      <c r="A5473" s="6" t="s">
        <v>70509</v>
      </c>
      <c r="B5473" s="3" t="s">
        <v>66341</v>
      </c>
      <c r="C5473" s="3" t="str">
        <f t="shared" si="83"/>
        <v>黐</v>
      </c>
      <c r="D5473" s="3" t="s">
        <v>65957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46940</v>
      </c>
      <c r="G5473" s="3" t="str">
        <f>IFERROR(VLOOKUP(F5473,New_Glyph!E:G,3,0),VLOOKUP(F5473,CID_MAP!A:D,4,0))</f>
        <v>uni9ED0-JP</v>
      </c>
    </row>
    <row r="5474" spans="1:7" ht="25.05" customHeight="1" x14ac:dyDescent="0.7">
      <c r="A5474" s="6" t="s">
        <v>70510</v>
      </c>
      <c r="B5474" s="3" t="s">
        <v>66341</v>
      </c>
      <c r="C5474" s="3" t="str">
        <f t="shared" si="83"/>
        <v>黔</v>
      </c>
      <c r="D5474" s="3" t="s">
        <v>65957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46947</v>
      </c>
      <c r="G5474" s="3" t="str">
        <f>IFERROR(VLOOKUP(F5474,New_Glyph!E:G,3,0),VLOOKUP(F5474,CID_MAP!A:D,4,0))</f>
        <v>uni9ED4-JP</v>
      </c>
    </row>
    <row r="5475" spans="1:7" ht="25.05" customHeight="1" x14ac:dyDescent="0.7">
      <c r="A5475" s="6" t="s">
        <v>70511</v>
      </c>
      <c r="B5475" s="3" t="s">
        <v>66341</v>
      </c>
      <c r="C5475" s="3" t="str">
        <f t="shared" si="83"/>
        <v>默</v>
      </c>
      <c r="D5475" s="3" t="s">
        <v>65957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46956</v>
      </c>
      <c r="G5475" s="3" t="str">
        <f>IFERROR(VLOOKUP(F5475,New_Glyph!E:G,3,0),VLOOKUP(F5475,CID_MAP!A:D,4,0))</f>
        <v>uni9ED8-CN</v>
      </c>
    </row>
    <row r="5476" spans="1:7" ht="25.05" customHeight="1" x14ac:dyDescent="0.7">
      <c r="A5476" s="6" t="s">
        <v>70512</v>
      </c>
      <c r="B5476" s="3" t="s">
        <v>66331</v>
      </c>
      <c r="C5476" s="3" t="str">
        <f t="shared" si="83"/>
        <v>黛</v>
      </c>
      <c r="D5476" s="3" t="s">
        <v>65957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46961</v>
      </c>
      <c r="G5476" s="3" t="str">
        <f>IFERROR(VLOOKUP(F5476,New_Glyph!E:G,3,0),VLOOKUP(F5476,CID_MAP!A:D,4,0))</f>
        <v>uni9EDB-JP</v>
      </c>
    </row>
    <row r="5477" spans="1:7" ht="25.05" customHeight="1" x14ac:dyDescent="0.7">
      <c r="A5477" s="6" t="s">
        <v>70512</v>
      </c>
      <c r="B5477" s="3" t="s">
        <v>66328</v>
      </c>
      <c r="C5477" s="3" t="str">
        <f t="shared" si="83"/>
        <v>黛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62992</v>
      </c>
      <c r="G5477" s="3" t="str">
        <f>IFERROR(VLOOKUP(F5477,New_Glyph!E:G,3,0),VLOOKUP(F5477,CID_MAP!A:D,4,0))</f>
        <v>uni9EDBuE0101-JP</v>
      </c>
    </row>
    <row r="5478" spans="1:7" ht="25.05" customHeight="1" x14ac:dyDescent="0.7">
      <c r="A5478" s="6" t="s">
        <v>70513</v>
      </c>
      <c r="B5478" s="3" t="s">
        <v>66341</v>
      </c>
      <c r="C5478" s="3" t="str">
        <f t="shared" si="83"/>
        <v>黜</v>
      </c>
      <c r="D5478" s="3" t="s">
        <v>65957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46962</v>
      </c>
      <c r="G5478" s="3" t="str">
        <f>IFERROR(VLOOKUP(F5478,New_Glyph!E:G,3,0),VLOOKUP(F5478,CID_MAP!A:D,4,0))</f>
        <v>uni9EDC-JP</v>
      </c>
    </row>
    <row r="5479" spans="1:7" ht="25.05" customHeight="1" x14ac:dyDescent="0.7">
      <c r="A5479" s="6" t="s">
        <v>70514</v>
      </c>
      <c r="B5479" s="3" t="s">
        <v>66341</v>
      </c>
      <c r="C5479" s="3" t="str">
        <f t="shared" si="83"/>
        <v>黝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46965</v>
      </c>
      <c r="G5479" s="3" t="str">
        <f>IFERROR(VLOOKUP(F5479,New_Glyph!E:G,3,0),VLOOKUP(F5479,CID_MAP!A:D,4,0))</f>
        <v>uni9EDD-JP</v>
      </c>
    </row>
    <row r="5480" spans="1:7" ht="25.05" customHeight="1" x14ac:dyDescent="0.7">
      <c r="A5480" s="6" t="s">
        <v>70515</v>
      </c>
      <c r="B5480" s="3" t="s">
        <v>66341</v>
      </c>
      <c r="C5480" s="3" t="str">
        <f t="shared" si="83"/>
        <v>點</v>
      </c>
      <c r="D5480" s="3" t="s">
        <v>65957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46968</v>
      </c>
      <c r="G5480" s="3" t="str">
        <f>IFERROR(VLOOKUP(F5480,New_Glyph!E:G,3,0),VLOOKUP(F5480,CID_MAP!A:D,4,0))</f>
        <v>uni9EDE-JP</v>
      </c>
    </row>
    <row r="5481" spans="1:7" ht="25.05" customHeight="1" x14ac:dyDescent="0.7">
      <c r="A5481" s="6" t="s">
        <v>70516</v>
      </c>
      <c r="B5481" s="3" t="s">
        <v>66341</v>
      </c>
      <c r="C5481" s="3" t="str">
        <f t="shared" si="83"/>
        <v>黠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46972</v>
      </c>
      <c r="G5481" s="3" t="str">
        <f>IFERROR(VLOOKUP(F5481,New_Glyph!E:G,3,0),VLOOKUP(F5481,CID_MAP!A:D,4,0))</f>
        <v>uni9EE0-CN</v>
      </c>
    </row>
    <row r="5482" spans="1:7" ht="25.05" customHeight="1" x14ac:dyDescent="0.7">
      <c r="A5482" s="6" t="s">
        <v>70517</v>
      </c>
      <c r="B5482" s="3" t="s">
        <v>66341</v>
      </c>
      <c r="C5482" s="3" t="str">
        <f t="shared" si="83"/>
        <v>黥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46981</v>
      </c>
      <c r="G5482" s="3" t="str">
        <f>IFERROR(VLOOKUP(F5482,New_Glyph!E:G,3,0),VLOOKUP(F5482,CID_MAP!A:D,4,0))</f>
        <v>uni9EE5-JP</v>
      </c>
    </row>
    <row r="5483" spans="1:7" ht="25.05" customHeight="1" x14ac:dyDescent="0.7">
      <c r="A5483" s="6" t="s">
        <v>70518</v>
      </c>
      <c r="B5483" s="3" t="s">
        <v>66341</v>
      </c>
      <c r="C5483" s="3" t="str">
        <f t="shared" si="83"/>
        <v>黨</v>
      </c>
      <c r="D5483" s="3" t="s">
        <v>65957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46987</v>
      </c>
      <c r="G5483" s="3" t="str">
        <f>IFERROR(VLOOKUP(F5483,New_Glyph!E:G,3,0),VLOOKUP(F5483,CID_MAP!A:D,4,0))</f>
        <v>uni9EE8-JP</v>
      </c>
    </row>
    <row r="5484" spans="1:7" ht="25.05" customHeight="1" x14ac:dyDescent="0.7">
      <c r="A5484" s="6" t="s">
        <v>70519</v>
      </c>
      <c r="B5484" s="3" t="s">
        <v>66341</v>
      </c>
      <c r="C5484" s="3" t="str">
        <f t="shared" si="83"/>
        <v>黯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46999</v>
      </c>
      <c r="G5484" s="3" t="str">
        <f>IFERROR(VLOOKUP(F5484,New_Glyph!E:G,3,0),VLOOKUP(F5484,CID_MAP!A:D,4,0))</f>
        <v>uni9EEF-JP</v>
      </c>
    </row>
    <row r="5485" spans="1:7" ht="25.05" customHeight="1" x14ac:dyDescent="0.7">
      <c r="A5485" s="6" t="s">
        <v>70520</v>
      </c>
      <c r="B5485" s="3" t="s">
        <v>66341</v>
      </c>
      <c r="C5485" s="3" t="str">
        <f t="shared" ref="C5485:C5545" si="84">_xlfn.UNICHAR(HEX2DEC(A5485))</f>
        <v>黴</v>
      </c>
      <c r="D5485" s="3" t="s">
        <v>65957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47013</v>
      </c>
      <c r="G5485" s="3" t="str">
        <f>IFERROR(VLOOKUP(F5485,New_Glyph!E:G,3,0),VLOOKUP(F5485,CID_MAP!A:D,4,0))</f>
        <v>uni9EF4-JP</v>
      </c>
    </row>
    <row r="5486" spans="1:7" ht="25.05" customHeight="1" x14ac:dyDescent="0.7">
      <c r="A5486" s="6" t="s">
        <v>70521</v>
      </c>
      <c r="B5486" s="3" t="s">
        <v>66341</v>
      </c>
      <c r="C5486" s="3" t="str">
        <f t="shared" si="84"/>
        <v>黷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47021</v>
      </c>
      <c r="G5486" s="3" t="str">
        <f>IFERROR(VLOOKUP(F5486,New_Glyph!E:G,3,0),VLOOKUP(F5486,CID_MAP!A:D,4,0))</f>
        <v>uni9EF7-JP</v>
      </c>
    </row>
    <row r="5487" spans="1:7" ht="25.05" customHeight="1" x14ac:dyDescent="0.7">
      <c r="A5487" s="6" t="s">
        <v>70522</v>
      </c>
      <c r="B5487" s="3" t="s">
        <v>66341</v>
      </c>
      <c r="C5487" s="3" t="str">
        <f t="shared" si="84"/>
        <v>黹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47027</v>
      </c>
      <c r="G5487" s="3" t="str">
        <f>IFERROR(VLOOKUP(F5487,New_Glyph!E:G,3,0),VLOOKUP(F5487,CID_MAP!A:D,4,0))</f>
        <v>uni9EF9-JP</v>
      </c>
    </row>
    <row r="5488" spans="1:7" ht="25.05" customHeight="1" x14ac:dyDescent="0.7">
      <c r="A5488" s="6" t="s">
        <v>70523</v>
      </c>
      <c r="B5488" s="3" t="s">
        <v>66341</v>
      </c>
      <c r="C5488" s="3" t="str">
        <f t="shared" si="84"/>
        <v>黻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47033</v>
      </c>
      <c r="G5488" s="3" t="str">
        <f>IFERROR(VLOOKUP(F5488,New_Glyph!E:G,3,0),VLOOKUP(F5488,CID_MAP!A:D,4,0))</f>
        <v>uni9EFB-JP</v>
      </c>
    </row>
    <row r="5489" spans="1:7" ht="25.05" customHeight="1" x14ac:dyDescent="0.7">
      <c r="A5489" s="6" t="s">
        <v>70524</v>
      </c>
      <c r="B5489" s="3" t="s">
        <v>66341</v>
      </c>
      <c r="C5489" s="3" t="str">
        <f t="shared" si="84"/>
        <v>黼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47037</v>
      </c>
      <c r="G5489" s="3" t="str">
        <f>IFERROR(VLOOKUP(F5489,New_Glyph!E:G,3,0),VLOOKUP(F5489,CID_MAP!A:D,4,0))</f>
        <v>uni9EFC-JP</v>
      </c>
    </row>
    <row r="5490" spans="1:7" ht="25.05" customHeight="1" x14ac:dyDescent="0.7">
      <c r="A5490" s="6" t="s">
        <v>70525</v>
      </c>
      <c r="B5490" s="3" t="s">
        <v>66341</v>
      </c>
      <c r="C5490" s="3" t="str">
        <f t="shared" si="84"/>
        <v>黽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47040</v>
      </c>
      <c r="G5490" s="3" t="str">
        <f>IFERROR(VLOOKUP(F5490,New_Glyph!E:G,3,0),VLOOKUP(F5490,CID_MAP!A:D,4,0))</f>
        <v>uni9EFD-JP</v>
      </c>
    </row>
    <row r="5491" spans="1:7" ht="25.05" customHeight="1" x14ac:dyDescent="0.7">
      <c r="A5491" s="6" t="s">
        <v>70526</v>
      </c>
      <c r="B5491" s="3" t="s">
        <v>66341</v>
      </c>
      <c r="C5491" s="3" t="str">
        <f t="shared" si="84"/>
        <v>鼂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47050</v>
      </c>
      <c r="G5491" s="3" t="str">
        <f>IFERROR(VLOOKUP(F5491,New_Glyph!E:G,3,0),VLOOKUP(F5491,CID_MAP!A:D,4,0))</f>
        <v>uni9F02-JP</v>
      </c>
    </row>
    <row r="5492" spans="1:7" ht="25.05" customHeight="1" x14ac:dyDescent="0.7">
      <c r="A5492" s="6" t="s">
        <v>70527</v>
      </c>
      <c r="B5492" s="3" t="s">
        <v>66341</v>
      </c>
      <c r="C5492" s="3" t="str">
        <f t="shared" si="84"/>
        <v>鼃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47053</v>
      </c>
      <c r="G5492" s="3" t="str">
        <f>IFERROR(VLOOKUP(F5492,New_Glyph!E:G,3,0),VLOOKUP(F5492,CID_MAP!A:D,4,0))</f>
        <v>uni9F03-JP</v>
      </c>
    </row>
    <row r="5493" spans="1:7" ht="25.05" customHeight="1" x14ac:dyDescent="0.7">
      <c r="A5493" s="6" t="s">
        <v>70528</v>
      </c>
      <c r="B5493" s="3" t="s">
        <v>66341</v>
      </c>
      <c r="C5493" s="3" t="str">
        <f t="shared" si="84"/>
        <v>鼇</v>
      </c>
      <c r="D5493" s="3" t="s">
        <v>65957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47060</v>
      </c>
      <c r="G5493" s="3" t="str">
        <f>IFERROR(VLOOKUP(F5493,New_Glyph!E:G,3,0),VLOOKUP(F5493,CID_MAP!A:D,4,0))</f>
        <v>uni9F07-JP</v>
      </c>
    </row>
    <row r="5494" spans="1:7" ht="25.05" customHeight="1" x14ac:dyDescent="0.7">
      <c r="A5494" s="6" t="s">
        <v>70529</v>
      </c>
      <c r="B5494" s="3" t="s">
        <v>66328</v>
      </c>
      <c r="C5494" s="3" t="str">
        <f t="shared" si="84"/>
        <v>鼈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47064</v>
      </c>
      <c r="G5494" s="3" t="str">
        <f>IFERROR(VLOOKUP(F5494,New_Glyph!E:G,3,0),VLOOKUP(F5494,CID_MAP!A:D,4,0))</f>
        <v>uni9F08-JP</v>
      </c>
    </row>
    <row r="5495" spans="1:7" ht="25.05" customHeight="1" x14ac:dyDescent="0.7">
      <c r="A5495" s="6" t="s">
        <v>70529</v>
      </c>
      <c r="B5495" s="3" t="s">
        <v>66327</v>
      </c>
      <c r="C5495" s="3" t="str">
        <f t="shared" si="84"/>
        <v>鼈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62994</v>
      </c>
      <c r="G5495" s="3" t="str">
        <f>IFERROR(VLOOKUP(F5495,New_Glyph!E:G,3,0),VLOOKUP(F5495,CID_MAP!A:D,4,0))</f>
        <v>uni9F08uE0102-JP</v>
      </c>
    </row>
    <row r="5496" spans="1:7" ht="25.05" customHeight="1" x14ac:dyDescent="0.7">
      <c r="A5496" s="6" t="s">
        <v>70530</v>
      </c>
      <c r="B5496" s="3" t="s">
        <v>66341</v>
      </c>
      <c r="C5496" s="3" t="str">
        <f t="shared" si="84"/>
        <v>鼏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47077</v>
      </c>
      <c r="G5496" s="3" t="str">
        <f>IFERROR(VLOOKUP(F5496,New_Glyph!E:G,3,0),VLOOKUP(F5496,CID_MAP!A:D,4,0))</f>
        <v>uni9F0F-JP</v>
      </c>
    </row>
    <row r="5497" spans="1:7" ht="25.05" customHeight="1" x14ac:dyDescent="0.7">
      <c r="A5497" s="6" t="s">
        <v>70531</v>
      </c>
      <c r="B5497" s="3" t="s">
        <v>66341</v>
      </c>
      <c r="C5497" s="3" t="str">
        <f t="shared" si="84"/>
        <v>鼐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47079</v>
      </c>
      <c r="G5497" s="3" t="str">
        <f>IFERROR(VLOOKUP(F5497,New_Glyph!E:G,3,0),VLOOKUP(F5497,CID_MAP!A:D,4,0))</f>
        <v>uni9F10-JP</v>
      </c>
    </row>
    <row r="5498" spans="1:7" ht="25.05" customHeight="1" x14ac:dyDescent="0.7">
      <c r="A5498" s="6" t="s">
        <v>70532</v>
      </c>
      <c r="B5498" s="3" t="s">
        <v>66341</v>
      </c>
      <c r="C5498" s="3" t="str">
        <f t="shared" si="84"/>
        <v>鼒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47083</v>
      </c>
      <c r="G5498" s="3" t="str">
        <f>IFERROR(VLOOKUP(F5498,New_Glyph!E:G,3,0),VLOOKUP(F5498,CID_MAP!A:D,4,0))</f>
        <v>uni9F12-JP</v>
      </c>
    </row>
    <row r="5499" spans="1:7" ht="25.05" customHeight="1" x14ac:dyDescent="0.7">
      <c r="A5499" s="6" t="s">
        <v>70533</v>
      </c>
      <c r="B5499" s="3" t="s">
        <v>66341</v>
      </c>
      <c r="C5499" s="3" t="str">
        <f t="shared" si="84"/>
        <v>鼕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47087</v>
      </c>
      <c r="G5499" s="3" t="str">
        <f>IFERROR(VLOOKUP(F5499,New_Glyph!E:G,3,0),VLOOKUP(F5499,CID_MAP!A:D,4,0))</f>
        <v>uni9F15-JP</v>
      </c>
    </row>
    <row r="5500" spans="1:7" ht="25.05" customHeight="1" x14ac:dyDescent="0.7">
      <c r="A5500" s="6" t="s">
        <v>70534</v>
      </c>
      <c r="B5500" s="3" t="s">
        <v>66341</v>
      </c>
      <c r="C5500" s="3" t="str">
        <f t="shared" si="84"/>
        <v>鼖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47089</v>
      </c>
      <c r="G5500" s="3" t="str">
        <f>IFERROR(VLOOKUP(F5500,New_Glyph!E:G,3,0),VLOOKUP(F5500,CID_MAP!A:D,4,0))</f>
        <v>uni9F16-CN</v>
      </c>
    </row>
    <row r="5501" spans="1:7" ht="25.05" customHeight="1" x14ac:dyDescent="0.7">
      <c r="A5501" s="6" t="s">
        <v>70535</v>
      </c>
      <c r="B5501" s="3" t="s">
        <v>66341</v>
      </c>
      <c r="C5501" s="3" t="str">
        <f t="shared" si="84"/>
        <v>鼛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47100</v>
      </c>
      <c r="G5501" s="3" t="str">
        <f>IFERROR(VLOOKUP(F5501,New_Glyph!E:G,3,0),VLOOKUP(F5501,CID_MAP!A:D,4,0))</f>
        <v>uni9F1B-JP</v>
      </c>
    </row>
    <row r="5502" spans="1:7" ht="25.05" customHeight="1" x14ac:dyDescent="0.7">
      <c r="A5502" s="6" t="s">
        <v>70535</v>
      </c>
      <c r="B5502" s="3" t="s">
        <v>66331</v>
      </c>
      <c r="C5502" s="3" t="str">
        <f t="shared" si="84"/>
        <v>鼛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47100</v>
      </c>
      <c r="G5502" s="3" t="str">
        <f>IFERROR(VLOOKUP(F5502,New_Glyph!E:G,3,0),VLOOKUP(F5502,CID_MAP!A:D,4,0))</f>
        <v>uni9F1B-JP</v>
      </c>
    </row>
    <row r="5503" spans="1:7" ht="25.05" customHeight="1" x14ac:dyDescent="0.7">
      <c r="A5503" s="6" t="s">
        <v>70536</v>
      </c>
      <c r="B5503" s="3" t="s">
        <v>66341</v>
      </c>
      <c r="C5503" s="3" t="str">
        <f t="shared" si="84"/>
        <v>鼢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47113</v>
      </c>
      <c r="G5503" s="3" t="str">
        <f>IFERROR(VLOOKUP(F5503,New_Glyph!E:G,3,0),VLOOKUP(F5503,CID_MAP!A:D,4,0))</f>
        <v>uni9F22-JP</v>
      </c>
    </row>
    <row r="5504" spans="1:7" ht="25.05" customHeight="1" x14ac:dyDescent="0.7">
      <c r="A5504" s="6" t="s">
        <v>70537</v>
      </c>
      <c r="B5504" s="3" t="s">
        <v>66341</v>
      </c>
      <c r="C5504" s="3" t="str">
        <f t="shared" si="84"/>
        <v>鼬</v>
      </c>
      <c r="D5504" s="3" t="s">
        <v>65957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47138</v>
      </c>
      <c r="G5504" s="3" t="str">
        <f>IFERROR(VLOOKUP(F5504,New_Glyph!E:G,3,0),VLOOKUP(F5504,CID_MAP!A:D,4,0))</f>
        <v>uni9F2C-JP</v>
      </c>
    </row>
    <row r="5505" spans="1:7" ht="25.05" customHeight="1" x14ac:dyDescent="0.7">
      <c r="A5505" s="6" t="s">
        <v>70538</v>
      </c>
      <c r="B5505" s="3" t="s">
        <v>66341</v>
      </c>
      <c r="C5505" s="3" t="str">
        <f t="shared" si="84"/>
        <v>鼱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47152</v>
      </c>
      <c r="G5505" s="3" t="str">
        <f>IFERROR(VLOOKUP(F5505,New_Glyph!E:G,3,0),VLOOKUP(F5505,CID_MAP!A:D,4,0))</f>
        <v>uni9F31-JP</v>
      </c>
    </row>
    <row r="5506" spans="1:7" ht="25.05" customHeight="1" x14ac:dyDescent="0.7">
      <c r="A5506" s="6" t="s">
        <v>70539</v>
      </c>
      <c r="B5506" s="3" t="s">
        <v>66341</v>
      </c>
      <c r="C5506" s="3" t="str">
        <f t="shared" si="84"/>
        <v>鼲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47156</v>
      </c>
      <c r="G5506" s="3" t="str">
        <f>IFERROR(VLOOKUP(F5506,New_Glyph!E:G,3,0),VLOOKUP(F5506,CID_MAP!A:D,4,0))</f>
        <v>uni9F32-JP</v>
      </c>
    </row>
    <row r="5507" spans="1:7" ht="25.05" customHeight="1" x14ac:dyDescent="0.7">
      <c r="A5507" s="6" t="s">
        <v>70540</v>
      </c>
      <c r="B5507" s="3" t="s">
        <v>66341</v>
      </c>
      <c r="C5507" s="3" t="str">
        <f t="shared" si="84"/>
        <v>鼴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47161</v>
      </c>
      <c r="G5507" s="3" t="str">
        <f>IFERROR(VLOOKUP(F5507,New_Glyph!E:G,3,0),VLOOKUP(F5507,CID_MAP!A:D,4,0))</f>
        <v>uni9F34-JP</v>
      </c>
    </row>
    <row r="5508" spans="1:7" ht="25.05" customHeight="1" x14ac:dyDescent="0.7">
      <c r="A5508" s="6" t="s">
        <v>70541</v>
      </c>
      <c r="B5508" s="3" t="s">
        <v>66341</v>
      </c>
      <c r="C5508" s="3" t="str">
        <f t="shared" si="84"/>
        <v>鼹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47175</v>
      </c>
      <c r="G5508" s="3" t="str">
        <f>IFERROR(VLOOKUP(F5508,New_Glyph!E:G,3,0),VLOOKUP(F5508,CID_MAP!A:D,4,0))</f>
        <v>uni9F39-JP</v>
      </c>
    </row>
    <row r="5509" spans="1:7" ht="25.05" customHeight="1" x14ac:dyDescent="0.7">
      <c r="A5509" s="6" t="s">
        <v>70542</v>
      </c>
      <c r="B5509" s="3" t="s">
        <v>66341</v>
      </c>
      <c r="C5509" s="3" t="str">
        <f t="shared" si="84"/>
        <v>鼺</v>
      </c>
      <c r="D5509" s="3" t="s">
        <v>65957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47178</v>
      </c>
      <c r="G5509" s="3" t="str">
        <f>IFERROR(VLOOKUP(F5509,New_Glyph!E:G,3,0),VLOOKUP(F5509,CID_MAP!A:D,4,0))</f>
        <v>uni9F3A-JP</v>
      </c>
    </row>
    <row r="5510" spans="1:7" ht="25.05" customHeight="1" x14ac:dyDescent="0.7">
      <c r="A5510" s="6" t="s">
        <v>70543</v>
      </c>
      <c r="B5510" s="3" t="s">
        <v>66331</v>
      </c>
      <c r="C5510" s="3" t="str">
        <f t="shared" si="84"/>
        <v>鼻</v>
      </c>
      <c r="D5510" s="3" t="s">
        <v>65957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47180</v>
      </c>
      <c r="G5510" s="3" t="str">
        <f>IFERROR(VLOOKUP(F5510,New_Glyph!E:G,3,0),VLOOKUP(F5510,CID_MAP!A:D,4,0))</f>
        <v>uni9F3B-JP</v>
      </c>
    </row>
    <row r="5511" spans="1:7" ht="25.05" customHeight="1" x14ac:dyDescent="0.7">
      <c r="A5511" s="6" t="s">
        <v>70543</v>
      </c>
      <c r="B5511" s="3" t="s">
        <v>66328</v>
      </c>
      <c r="C5511" s="3" t="str">
        <f t="shared" si="84"/>
        <v>鼻</v>
      </c>
      <c r="D5511" s="3" t="s">
        <v>65957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62995</v>
      </c>
      <c r="G5511" s="3" t="str">
        <f>IFERROR(VLOOKUP(F5511,New_Glyph!E:G,3,0),VLOOKUP(F5511,CID_MAP!A:D,4,0))</f>
        <v>uni9F3BuE0101-JP</v>
      </c>
    </row>
    <row r="5512" spans="1:7" ht="25.05" customHeight="1" x14ac:dyDescent="0.7">
      <c r="A5512" s="6" t="s">
        <v>70544</v>
      </c>
      <c r="B5512" s="3" t="s">
        <v>66341</v>
      </c>
      <c r="C5512" s="3" t="str">
        <f t="shared" si="84"/>
        <v>鼾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47184</v>
      </c>
      <c r="G5512" s="3" t="str">
        <f>IFERROR(VLOOKUP(F5512,New_Glyph!E:G,3,0),VLOOKUP(F5512,CID_MAP!A:D,4,0))</f>
        <v>uni9F3E-CN</v>
      </c>
    </row>
    <row r="5513" spans="1:7" ht="25.05" customHeight="1" x14ac:dyDescent="0.7">
      <c r="A5513" s="6" t="s">
        <v>70545</v>
      </c>
      <c r="B5513" s="3" t="s">
        <v>66331</v>
      </c>
      <c r="C5513" s="3" t="str">
        <f t="shared" si="84"/>
        <v>齊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47206</v>
      </c>
      <c r="G5513" s="3" t="str">
        <f>IFERROR(VLOOKUP(F5513,New_Glyph!E:G,3,0),VLOOKUP(F5513,CID_MAP!A:D,4,0))</f>
        <v>uni9F4A-JP</v>
      </c>
    </row>
    <row r="5514" spans="1:7" ht="25.05" customHeight="1" x14ac:dyDescent="0.7">
      <c r="A5514" s="6" t="s">
        <v>70545</v>
      </c>
      <c r="B5514" s="3" t="s">
        <v>66328</v>
      </c>
      <c r="C5514" s="3" t="str">
        <f t="shared" si="84"/>
        <v>齊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62996</v>
      </c>
      <c r="G5514" s="3" t="str">
        <f>IFERROR(VLOOKUP(F5514,New_Glyph!E:G,3,0),VLOOKUP(F5514,CID_MAP!A:D,4,0))</f>
        <v>uni9F4AuE0101-JP</v>
      </c>
    </row>
    <row r="5515" spans="1:7" ht="25.05" customHeight="1" x14ac:dyDescent="0.7">
      <c r="A5515" s="6" t="s">
        <v>70546</v>
      </c>
      <c r="B5515" s="3" t="s">
        <v>66331</v>
      </c>
      <c r="C5515" s="3" t="str">
        <f t="shared" si="84"/>
        <v>齋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47209</v>
      </c>
      <c r="G5515" s="3" t="str">
        <f>IFERROR(VLOOKUP(F5515,New_Glyph!E:G,3,0),VLOOKUP(F5515,CID_MAP!A:D,4,0))</f>
        <v>uni9F4B-JP</v>
      </c>
    </row>
    <row r="5516" spans="1:7" ht="25.05" customHeight="1" x14ac:dyDescent="0.7">
      <c r="A5516" s="6" t="s">
        <v>70547</v>
      </c>
      <c r="B5516" s="3" t="s">
        <v>66331</v>
      </c>
      <c r="C5516" s="3" t="str">
        <f t="shared" si="84"/>
        <v>齎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47219</v>
      </c>
      <c r="G5516" s="3" t="str">
        <f>IFERROR(VLOOKUP(F5516,New_Glyph!E:G,3,0),VLOOKUP(F5516,CID_MAP!A:D,4,0))</f>
        <v>uni9F4E-JP</v>
      </c>
    </row>
    <row r="5517" spans="1:7" ht="25.05" customHeight="1" x14ac:dyDescent="0.7">
      <c r="A5517" s="6" t="s">
        <v>70548</v>
      </c>
      <c r="B5517" s="3" t="s">
        <v>66341</v>
      </c>
      <c r="C5517" s="3" t="str">
        <f t="shared" si="84"/>
        <v>齏</v>
      </c>
      <c r="D5517" s="3" t="s">
        <v>65957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47223</v>
      </c>
      <c r="G5517" s="3" t="str">
        <f>IFERROR(VLOOKUP(F5517,New_Glyph!E:G,3,0),VLOOKUP(F5517,CID_MAP!A:D,4,0))</f>
        <v>uni9F4F-JP</v>
      </c>
    </row>
    <row r="5518" spans="1:7" ht="25.05" customHeight="1" x14ac:dyDescent="0.7">
      <c r="A5518" s="6" t="s">
        <v>70549</v>
      </c>
      <c r="B5518" s="3" t="s">
        <v>66341</v>
      </c>
      <c r="C5518" s="3" t="str">
        <f t="shared" si="84"/>
        <v>齖</v>
      </c>
      <c r="D5518" s="3" t="s">
        <v>65957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47242</v>
      </c>
      <c r="G5518" s="3" t="str">
        <f>IFERROR(VLOOKUP(F5518,New_Glyph!E:G,3,0),VLOOKUP(F5518,CID_MAP!A:D,4,0))</f>
        <v>uni9F56-JP</v>
      </c>
    </row>
    <row r="5519" spans="1:7" ht="25.05" customHeight="1" x14ac:dyDescent="0.7">
      <c r="A5519" s="6" t="s">
        <v>70550</v>
      </c>
      <c r="B5519" s="3" t="s">
        <v>66341</v>
      </c>
      <c r="C5519" s="3" t="str">
        <f t="shared" si="84"/>
        <v>齠</v>
      </c>
      <c r="D5519" s="3" t="s">
        <v>65957</v>
      </c>
      <c r="E5519" s="3" t="str">
        <f>IF(IFERROR(VLOOKUP(F5519, New_Glyph!E:G, 1, 0), "")&lt;&gt;"", "TRUE", IF(IFERROR(VLOOKUP(F5519, CID_MAP!A:D, 1, 0), "")&lt;&gt;"", "FALSE", "ERROR"))</f>
        <v>FALSE</v>
      </c>
      <c r="F5519" s="3">
        <v>47270</v>
      </c>
      <c r="G5519" s="3" t="str">
        <f>IFERROR(VLOOKUP(F5519,New_Glyph!E:G,3,0),VLOOKUP(F5519,CID_MAP!A:D,4,0))</f>
        <v>uni9F60-JP</v>
      </c>
    </row>
    <row r="5520" spans="1:7" ht="25.05" customHeight="1" x14ac:dyDescent="0.7">
      <c r="A5520" s="6" t="s">
        <v>70551</v>
      </c>
      <c r="B5520" s="3" t="s">
        <v>66341</v>
      </c>
      <c r="C5520" s="3" t="str">
        <f t="shared" si="84"/>
        <v>齡</v>
      </c>
      <c r="D5520" s="3" t="s">
        <v>66339</v>
      </c>
      <c r="E5520" s="3" t="str">
        <f>IF(IFERROR(VLOOKUP(F5520, New_Glyph!E:G, 1, 0), "")&lt;&gt;"", "TRUE", IF(IFERROR(VLOOKUP(F5520, CID_MAP!A:D, 1, 0), "")&lt;&gt;"", "FALSE", "ERROR"))</f>
        <v>FALSE</v>
      </c>
      <c r="F5520" s="3">
        <v>47273</v>
      </c>
      <c r="G5520" s="3" t="str">
        <f>IFERROR(VLOOKUP(F5520,New_Glyph!E:G,3,0),VLOOKUP(F5520,CID_MAP!A:D,4,0))</f>
        <v>uni9F61-JP</v>
      </c>
    </row>
    <row r="5521" spans="1:7" ht="25.05" customHeight="1" x14ac:dyDescent="0.7">
      <c r="A5521" s="6" t="s">
        <v>70552</v>
      </c>
      <c r="B5521" s="3" t="s">
        <v>66331</v>
      </c>
      <c r="C5521" s="3" t="str">
        <f t="shared" si="84"/>
        <v>齧</v>
      </c>
      <c r="D5521" s="3" t="s">
        <v>65957</v>
      </c>
      <c r="E5521" s="3" t="str">
        <f>IF(IFERROR(VLOOKUP(F5521, New_Glyph!E:G, 1, 0), "")&lt;&gt;"", "TRUE", IF(IFERROR(VLOOKUP(F5521, CID_MAP!A:D, 1, 0), "")&lt;&gt;"", "FALSE", "ERROR"))</f>
        <v>FALSE</v>
      </c>
      <c r="F5521" s="3">
        <v>47289</v>
      </c>
      <c r="G5521" s="3" t="str">
        <f>IFERROR(VLOOKUP(F5521,New_Glyph!E:G,3,0),VLOOKUP(F5521,CID_MAP!A:D,4,0))</f>
        <v>uni9F67-JP</v>
      </c>
    </row>
    <row r="5522" spans="1:7" ht="25.05" customHeight="1" x14ac:dyDescent="0.7">
      <c r="A5522" s="6" t="s">
        <v>70553</v>
      </c>
      <c r="B5522" s="3" t="s">
        <v>66341</v>
      </c>
      <c r="C5522" s="3" t="str">
        <f t="shared" si="84"/>
        <v>齶</v>
      </c>
      <c r="D5522" s="3" t="s">
        <v>65957</v>
      </c>
      <c r="E5522" s="3" t="str">
        <f>IF(IFERROR(VLOOKUP(F5522, New_Glyph!E:G, 1, 0), "")&lt;&gt;"", "TRUE", IF(IFERROR(VLOOKUP(F5522, CID_MAP!A:D, 1, 0), "")&lt;&gt;"", "FALSE", "ERROR"))</f>
        <v>FALSE</v>
      </c>
      <c r="F5522" s="3">
        <v>47330</v>
      </c>
      <c r="G5522" s="3" t="str">
        <f>IFERROR(VLOOKUP(F5522,New_Glyph!E:G,3,0),VLOOKUP(F5522,CID_MAP!A:D,4,0))</f>
        <v>uni9F76-JP</v>
      </c>
    </row>
    <row r="5523" spans="1:7" ht="25.05" customHeight="1" x14ac:dyDescent="0.7">
      <c r="A5523" s="6" t="s">
        <v>70554</v>
      </c>
      <c r="B5523" s="3" t="s">
        <v>66328</v>
      </c>
      <c r="C5523" s="3" t="str">
        <f t="shared" si="84"/>
        <v>龍</v>
      </c>
      <c r="D5523" s="3" t="s">
        <v>65957</v>
      </c>
      <c r="E5523" s="3" t="str">
        <f>IF(IFERROR(VLOOKUP(F5523, New_Glyph!E:G, 1, 0), "")&lt;&gt;"", "TRUE", IF(IFERROR(VLOOKUP(F5523, CID_MAP!A:D, 1, 0), "")&lt;&gt;"", "FALSE", "ERROR"))</f>
        <v>FALSE</v>
      </c>
      <c r="F5523" s="3">
        <v>47366</v>
      </c>
      <c r="G5523" s="3" t="str">
        <f>IFERROR(VLOOKUP(F5523,New_Glyph!E:G,3,0),VLOOKUP(F5523,CID_MAP!A:D,4,0))</f>
        <v>uni9F8D-JP</v>
      </c>
    </row>
    <row r="5524" spans="1:7" ht="25.05" customHeight="1" x14ac:dyDescent="0.7">
      <c r="A5524" s="6" t="s">
        <v>70554</v>
      </c>
      <c r="B5524" s="3" t="s">
        <v>66329</v>
      </c>
      <c r="C5524" s="3" t="str">
        <f t="shared" si="84"/>
        <v>龍</v>
      </c>
      <c r="D5524" s="3" t="s">
        <v>65957</v>
      </c>
      <c r="E5524" s="3" t="str">
        <f>IF(IFERROR(VLOOKUP(F5524, New_Glyph!E:G, 1, 0), "")&lt;&gt;"", "TRUE", IF(IFERROR(VLOOKUP(F5524, CID_MAP!A:D, 1, 0), "")&lt;&gt;"", "FALSE", "ERROR"))</f>
        <v>FALSE</v>
      </c>
      <c r="F5524" s="3">
        <v>63000</v>
      </c>
      <c r="G5524" s="3" t="str">
        <f>IFERROR(VLOOKUP(F5524,New_Glyph!E:G,3,0),VLOOKUP(F5524,CID_MAP!A:D,4,0))</f>
        <v>uni9F8DuE0101-JP</v>
      </c>
    </row>
    <row r="5525" spans="1:7" ht="25.05" customHeight="1" x14ac:dyDescent="0.7">
      <c r="A5525" s="6" t="s">
        <v>70554</v>
      </c>
      <c r="B5525" s="3" t="s">
        <v>66092</v>
      </c>
      <c r="C5525" s="3" t="str">
        <f t="shared" si="84"/>
        <v>龍</v>
      </c>
      <c r="D5525" s="3" t="s">
        <v>65957</v>
      </c>
      <c r="E5525" s="3" t="str">
        <f>IF(IFERROR(VLOOKUP(F5525, New_Glyph!E:G, 1, 0), "")&lt;&gt;"", "TRUE", IF(IFERROR(VLOOKUP(F5525, CID_MAP!A:D, 1, 0), "")&lt;&gt;"", "FALSE", "ERROR"))</f>
        <v>FALSE</v>
      </c>
      <c r="F5525" s="3">
        <v>63001</v>
      </c>
      <c r="G5525" s="3" t="str">
        <f>IFERROR(VLOOKUP(F5525,New_Glyph!E:G,3,0),VLOOKUP(F5525,CID_MAP!A:D,4,0))</f>
        <v>uni9F8DuE0102-JP</v>
      </c>
    </row>
    <row r="5526" spans="1:7" ht="25.05" customHeight="1" x14ac:dyDescent="0.7">
      <c r="A5526" s="6" t="s">
        <v>70555</v>
      </c>
      <c r="B5526" s="3" t="s">
        <v>66341</v>
      </c>
      <c r="C5526" s="3" t="str">
        <f t="shared" si="84"/>
        <v>龏</v>
      </c>
      <c r="D5526" s="3" t="s">
        <v>65957</v>
      </c>
      <c r="E5526" s="3" t="str">
        <f>IF(IFERROR(VLOOKUP(F5526, New_Glyph!E:G, 1, 0), "")&lt;&gt;"", "TRUE", IF(IFERROR(VLOOKUP(F5526, CID_MAP!A:D, 1, 0), "")&lt;&gt;"", "FALSE", "ERROR"))</f>
        <v>FALSE</v>
      </c>
      <c r="F5526" s="3">
        <v>47371</v>
      </c>
      <c r="G5526" s="3" t="str">
        <f>IFERROR(VLOOKUP(F5526,New_Glyph!E:G,3,0),VLOOKUP(F5526,CID_MAP!A:D,4,0))</f>
        <v>uni9F8F-JP</v>
      </c>
    </row>
    <row r="5527" spans="1:7" ht="25.05" customHeight="1" x14ac:dyDescent="0.7">
      <c r="A5527" s="6" t="s">
        <v>70556</v>
      </c>
      <c r="B5527" s="3" t="s">
        <v>66341</v>
      </c>
      <c r="C5527" s="3" t="str">
        <f t="shared" si="84"/>
        <v>龐</v>
      </c>
      <c r="D5527" s="3" t="s">
        <v>65957</v>
      </c>
      <c r="E5527" s="3" t="str">
        <f>IF(IFERROR(VLOOKUP(F5527, New_Glyph!E:G, 1, 0), "")&lt;&gt;"", "TRUE", IF(IFERROR(VLOOKUP(F5527, CID_MAP!A:D, 1, 0), "")&lt;&gt;"", "FALSE", "ERROR"))</f>
        <v>FALSE</v>
      </c>
      <c r="F5527" s="3">
        <v>47373</v>
      </c>
      <c r="G5527" s="3" t="str">
        <f>IFERROR(VLOOKUP(F5527,New_Glyph!E:G,3,0),VLOOKUP(F5527,CID_MAP!A:D,4,0))</f>
        <v>uni9F90-JP</v>
      </c>
    </row>
    <row r="5528" spans="1:7" ht="25.05" customHeight="1" x14ac:dyDescent="0.7">
      <c r="A5528" s="6" t="s">
        <v>70557</v>
      </c>
      <c r="B5528" s="3" t="s">
        <v>66341</v>
      </c>
      <c r="C5528" s="3" t="str">
        <f t="shared" si="84"/>
        <v>龑</v>
      </c>
      <c r="D5528" s="3" t="s">
        <v>65957</v>
      </c>
      <c r="E5528" s="3" t="str">
        <f>IF(IFERROR(VLOOKUP(F5528, New_Glyph!E:G, 1, 0), "")&lt;&gt;"", "TRUE", IF(IFERROR(VLOOKUP(F5528, CID_MAP!A:D, 1, 0), "")&lt;&gt;"", "FALSE", "ERROR"))</f>
        <v>FALSE</v>
      </c>
      <c r="F5528" s="3">
        <v>47376</v>
      </c>
      <c r="G5528" s="3" t="str">
        <f>IFERROR(VLOOKUP(F5528,New_Glyph!E:G,3,0),VLOOKUP(F5528,CID_MAP!A:D,4,0))</f>
        <v>uni9F91-JP</v>
      </c>
    </row>
    <row r="5529" spans="1:7" ht="25.05" customHeight="1" x14ac:dyDescent="0.7">
      <c r="A5529" s="6" t="s">
        <v>70558</v>
      </c>
      <c r="B5529" s="3" t="s">
        <v>66341</v>
      </c>
      <c r="C5529" s="3" t="str">
        <f t="shared" si="84"/>
        <v>龔</v>
      </c>
      <c r="D5529" s="3" t="s">
        <v>65957</v>
      </c>
      <c r="E5529" s="3" t="str">
        <f>IF(IFERROR(VLOOKUP(F5529, New_Glyph!E:G, 1, 0), "")&lt;&gt;"", "TRUE", IF(IFERROR(VLOOKUP(F5529, CID_MAP!A:D, 1, 0), "")&lt;&gt;"", "FALSE", "ERROR"))</f>
        <v>FALSE</v>
      </c>
      <c r="F5529" s="3">
        <v>47383</v>
      </c>
      <c r="G5529" s="3" t="str">
        <f>IFERROR(VLOOKUP(F5529,New_Glyph!E:G,3,0),VLOOKUP(F5529,CID_MAP!A:D,4,0))</f>
        <v>uni9F94-JP</v>
      </c>
    </row>
    <row r="5530" spans="1:7" ht="25.05" customHeight="1" x14ac:dyDescent="0.7">
      <c r="A5530" s="6" t="s">
        <v>70559</v>
      </c>
      <c r="B5530" s="3" t="s">
        <v>66341</v>
      </c>
      <c r="C5530" s="3" t="str">
        <f t="shared" si="84"/>
        <v>龕</v>
      </c>
      <c r="D5530" s="3" t="s">
        <v>65957</v>
      </c>
      <c r="E5530" s="3" t="str">
        <f>IF(IFERROR(VLOOKUP(F5530, New_Glyph!E:G, 1, 0), "")&lt;&gt;"", "TRUE", IF(IFERROR(VLOOKUP(F5530, CID_MAP!A:D, 1, 0), "")&lt;&gt;"", "FALSE", "ERROR"))</f>
        <v>FALSE</v>
      </c>
      <c r="F5530" s="3">
        <v>47386</v>
      </c>
      <c r="G5530" s="3" t="str">
        <f>IFERROR(VLOOKUP(F5530,New_Glyph!E:G,3,0),VLOOKUP(F5530,CID_MAP!A:D,4,0))</f>
        <v>uni9F95-JP</v>
      </c>
    </row>
    <row r="5531" spans="1:7" ht="25.05" customHeight="1" x14ac:dyDescent="0.7">
      <c r="A5531" s="6" t="s">
        <v>70560</v>
      </c>
      <c r="B5531" s="3" t="s">
        <v>66341</v>
      </c>
      <c r="C5531" s="3" t="str">
        <f t="shared" si="84"/>
        <v>龗</v>
      </c>
      <c r="D5531" s="3" t="s">
        <v>66339</v>
      </c>
      <c r="E5531" s="3" t="str">
        <f>IF(IFERROR(VLOOKUP(F5531, New_Glyph!E:G, 1, 0), "")&lt;&gt;"", "TRUE", IF(IFERROR(VLOOKUP(F5531, CID_MAP!A:D, 1, 0), "")&lt;&gt;"", "FALSE", "ERROR"))</f>
        <v>FALSE</v>
      </c>
      <c r="F5531" s="3">
        <v>47391</v>
      </c>
      <c r="G5531" s="3" t="str">
        <f>IFERROR(VLOOKUP(F5531,New_Glyph!E:G,3,0),VLOOKUP(F5531,CID_MAP!A:D,4,0))</f>
        <v>uni9F97-JP</v>
      </c>
    </row>
    <row r="5532" spans="1:7" ht="25.05" customHeight="1" x14ac:dyDescent="0.7">
      <c r="A5532" s="6" t="s">
        <v>70561</v>
      </c>
      <c r="B5532" s="3" t="s">
        <v>66331</v>
      </c>
      <c r="C5532" s="3" t="str">
        <f t="shared" si="84"/>
        <v>龜</v>
      </c>
      <c r="D5532" s="3" t="s">
        <v>65957</v>
      </c>
      <c r="E5532" s="3" t="str">
        <f>IF(IFERROR(VLOOKUP(F5532, New_Glyph!E:G, 1, 0), "")&lt;&gt;"", "TRUE", IF(IFERROR(VLOOKUP(F5532, CID_MAP!A:D, 1, 0), "")&lt;&gt;"", "FALSE", "ERROR"))</f>
        <v>FALSE</v>
      </c>
      <c r="F5532" s="3">
        <v>47399</v>
      </c>
      <c r="G5532" s="3" t="str">
        <f>IFERROR(VLOOKUP(F5532,New_Glyph!E:G,3,0),VLOOKUP(F5532,CID_MAP!A:D,4,0))</f>
        <v>uni9F9C-JP</v>
      </c>
    </row>
    <row r="5533" spans="1:7" ht="25.05" customHeight="1" x14ac:dyDescent="0.7">
      <c r="A5533" s="6" t="s">
        <v>70561</v>
      </c>
      <c r="B5533" s="3" t="s">
        <v>66327</v>
      </c>
      <c r="C5533" s="3" t="str">
        <f t="shared" si="84"/>
        <v>龜</v>
      </c>
      <c r="D5533" s="3" t="s">
        <v>65957</v>
      </c>
      <c r="E5533" s="3" t="str">
        <f>IF(IFERROR(VLOOKUP(F5533, New_Glyph!E:G, 1, 0), "")&lt;&gt;"", "TRUE", IF(IFERROR(VLOOKUP(F5533, CID_MAP!A:D, 1, 0), "")&lt;&gt;"", "FALSE", "ERROR"))</f>
        <v>FALSE</v>
      </c>
      <c r="F5533" s="3">
        <v>63003</v>
      </c>
      <c r="G5533" s="3" t="str">
        <f>IFERROR(VLOOKUP(F5533,New_Glyph!E:G,3,0),VLOOKUP(F5533,CID_MAP!A:D,4,0))</f>
        <v>uni9F9CuE0108-KR</v>
      </c>
    </row>
    <row r="5534" spans="1:7" ht="25.05" customHeight="1" x14ac:dyDescent="0.7">
      <c r="A5534" s="6" t="s">
        <v>70562</v>
      </c>
      <c r="B5534" s="3" t="s">
        <v>66331</v>
      </c>
      <c r="C5534" s="3" t="str">
        <f t="shared" si="84"/>
        <v>龝</v>
      </c>
      <c r="D5534" s="3" t="s">
        <v>65957</v>
      </c>
      <c r="E5534" s="3" t="str">
        <f>IF(IFERROR(VLOOKUP(F5534, New_Glyph!E:G, 1, 0), "")&lt;&gt;"", "TRUE", IF(IFERROR(VLOOKUP(F5534, CID_MAP!A:D, 1, 0), "")&lt;&gt;"", "FALSE", "ERROR"))</f>
        <v>FALSE</v>
      </c>
      <c r="F5534" s="3">
        <v>47402</v>
      </c>
      <c r="G5534" s="3" t="str">
        <f>IFERROR(VLOOKUP(F5534,New_Glyph!E:G,3,0),VLOOKUP(F5534,CID_MAP!A:D,4,0))</f>
        <v>uni9F9D-JP</v>
      </c>
    </row>
    <row r="5535" spans="1:7" ht="25.05" customHeight="1" x14ac:dyDescent="0.7">
      <c r="A5535" s="6" t="s">
        <v>70562</v>
      </c>
      <c r="B5535" s="3" t="s">
        <v>66329</v>
      </c>
      <c r="C5535" s="3" t="str">
        <f t="shared" si="84"/>
        <v>龝</v>
      </c>
      <c r="D5535" s="3" t="s">
        <v>65957</v>
      </c>
      <c r="E5535" s="3" t="str">
        <f>IF(IFERROR(VLOOKUP(F5535, New_Glyph!E:G, 1, 0), "")&lt;&gt;"", "TRUE", IF(IFERROR(VLOOKUP(F5535, CID_MAP!A:D, 1, 0), "")&lt;&gt;"", "FALSE", "ERROR"))</f>
        <v>FALSE</v>
      </c>
      <c r="F5535" s="3">
        <v>47402</v>
      </c>
      <c r="G5535" s="3" t="str">
        <f>IFERROR(VLOOKUP(F5535,New_Glyph!E:G,3,0),VLOOKUP(F5535,CID_MAP!A:D,4,0))</f>
        <v>uni9F9D-JP</v>
      </c>
    </row>
    <row r="5536" spans="1:7" ht="25.05" customHeight="1" x14ac:dyDescent="0.7">
      <c r="A5536" s="6" t="s">
        <v>70563</v>
      </c>
      <c r="B5536" s="3" t="s">
        <v>66341</v>
      </c>
      <c r="C5536" s="3" t="str">
        <f t="shared" si="84"/>
        <v>龢</v>
      </c>
      <c r="D5536" s="3" t="s">
        <v>66339</v>
      </c>
      <c r="E5536" s="3" t="str">
        <f>IF(IFERROR(VLOOKUP(F5536, New_Glyph!E:G, 1, 0), "")&lt;&gt;"", "TRUE", IF(IFERROR(VLOOKUP(F5536, CID_MAP!A:D, 1, 0), "")&lt;&gt;"", "FALSE", "ERROR"))</f>
        <v>FALSE</v>
      </c>
      <c r="F5536" s="3">
        <v>47411</v>
      </c>
      <c r="G5536" s="3" t="str">
        <f>IFERROR(VLOOKUP(F5536,New_Glyph!E:G,3,0),VLOOKUP(F5536,CID_MAP!A:D,4,0))</f>
        <v>uni9FA2-JP</v>
      </c>
    </row>
    <row r="5537" spans="1:7" ht="25.05" customHeight="1" x14ac:dyDescent="0.7">
      <c r="A5537" s="6" t="s">
        <v>70564</v>
      </c>
      <c r="B5537" s="3" t="s">
        <v>66341</v>
      </c>
      <c r="C5537" s="3" t="str">
        <f t="shared" si="84"/>
        <v>龽</v>
      </c>
      <c r="D5537" s="3" t="s">
        <v>66339</v>
      </c>
      <c r="E5537" s="3" t="str">
        <f>IF(IFERROR(VLOOKUP(F5537, New_Glyph!E:G, 1, 0), "")&lt;&gt;"", "TRUE", IF(IFERROR(VLOOKUP(F5537, CID_MAP!A:D, 1, 0), "")&lt;&gt;"", "FALSE", "ERROR"))</f>
        <v>FALSE</v>
      </c>
      <c r="F5537" s="3">
        <v>47441</v>
      </c>
      <c r="G5537" s="3" t="str">
        <f>IFERROR(VLOOKUP(F5537,New_Glyph!E:G,3,0),VLOOKUP(F5537,CID_MAP!A:D,4,0))</f>
        <v>uni9FBD-JP</v>
      </c>
    </row>
    <row r="5538" spans="1:7" ht="25.05" customHeight="1" x14ac:dyDescent="0.7">
      <c r="A5538" s="6" t="s">
        <v>70565</v>
      </c>
      <c r="B5538" s="3" t="s">
        <v>66341</v>
      </c>
      <c r="C5538" s="3" t="str">
        <f t="shared" si="84"/>
        <v>鿄</v>
      </c>
      <c r="D5538" s="3" t="s">
        <v>66339</v>
      </c>
      <c r="E5538" s="3" t="str">
        <f>IF(IFERROR(VLOOKUP(F5538, New_Glyph!E:G, 1, 0), "")&lt;&gt;"", "TRUE", IF(IFERROR(VLOOKUP(F5538, CID_MAP!A:D, 1, 0), "")&lt;&gt;"", "FALSE", "ERROR"))</f>
        <v>FALSE</v>
      </c>
      <c r="F5538" s="3">
        <v>47448</v>
      </c>
      <c r="G5538" s="3" t="str">
        <f>IFERROR(VLOOKUP(F5538,New_Glyph!E:G,3,0),VLOOKUP(F5538,CID_MAP!A:D,4,0))</f>
        <v>uni9FC4-JP</v>
      </c>
    </row>
    <row r="5539" spans="1:7" ht="25.05" customHeight="1" x14ac:dyDescent="0.7">
      <c r="A5539" s="6" t="s">
        <v>70566</v>
      </c>
      <c r="B5539" s="3" t="s">
        <v>66331</v>
      </c>
      <c r="C5539" s="3" t="str">
        <f t="shared" si="84"/>
        <v>鿆</v>
      </c>
      <c r="D5539" s="3" t="s">
        <v>65957</v>
      </c>
      <c r="E5539" s="3" t="str">
        <f>IF(IFERROR(VLOOKUP(F5539, New_Glyph!E:G, 1, 0), "")&lt;&gt;"", "TRUE", IF(IFERROR(VLOOKUP(F5539, CID_MAP!A:D, 1, 0), "")&lt;&gt;"", "FALSE", "ERROR"))</f>
        <v>FALSE</v>
      </c>
      <c r="F5539" s="3">
        <v>47450</v>
      </c>
      <c r="G5539" s="3" t="str">
        <f>IFERROR(VLOOKUP(F5539,New_Glyph!E:G,3,0),VLOOKUP(F5539,CID_MAP!A:D,4,0))</f>
        <v>uni9FC6-JP</v>
      </c>
    </row>
    <row r="5540" spans="1:7" ht="25.05" customHeight="1" x14ac:dyDescent="0.7">
      <c r="A5540" s="6" t="s">
        <v>70567</v>
      </c>
      <c r="B5540" s="3" t="s">
        <v>66322</v>
      </c>
      <c r="C5540" s="3" t="str">
        <f t="shared" si="84"/>
        <v>𣵠</v>
      </c>
      <c r="D5540" s="3" t="s">
        <v>65957</v>
      </c>
      <c r="E5540" s="3" t="str">
        <f>IF(IFERROR(VLOOKUP(F5540, New_Glyph!E:G, 1, 0), "")&lt;&gt;"", "TRUE", IF(IFERROR(VLOOKUP(F5540, CID_MAP!A:D, 1, 0), "")&lt;&gt;"", "FALSE", "ERROR"))</f>
        <v>FALSE</v>
      </c>
      <c r="F5540" s="3">
        <v>26423</v>
      </c>
      <c r="G5540" s="3" t="str">
        <f>IFERROR(VLOOKUP(F5540,New_Glyph!E:G,3,0),VLOOKUP(F5540,CID_MAP!A:D,4,0))</f>
        <v>uni7422-JP</v>
      </c>
    </row>
    <row r="5541" spans="1:7" ht="25.05" customHeight="1" x14ac:dyDescent="0.7">
      <c r="A5541" s="6" t="s">
        <v>70568</v>
      </c>
      <c r="B5541" s="3" t="s">
        <v>66331</v>
      </c>
      <c r="C5541" s="3" t="str">
        <f t="shared" si="84"/>
        <v>𤋮</v>
      </c>
      <c r="D5541" s="3" t="s">
        <v>65957</v>
      </c>
      <c r="E5541" s="3" t="str">
        <f>IF(IFERROR(VLOOKUP(F5541, New_Glyph!E:G, 1, 0), "")&lt;&gt;"", "TRUE", IF(IFERROR(VLOOKUP(F5541, CID_MAP!A:D, 1, 0), "")&lt;&gt;"", "FALSE", "ERROR"))</f>
        <v>FALSE</v>
      </c>
      <c r="F5541" s="3">
        <v>60378</v>
      </c>
      <c r="G5541" s="3" t="str">
        <f>IFERROR(VLOOKUP(F5541,New_Glyph!E:G,3,0),VLOOKUP(F5541,CID_MAP!A:D,4,0))</f>
        <v>u242EE-JP</v>
      </c>
    </row>
    <row r="5542" spans="1:7" ht="25.05" customHeight="1" x14ac:dyDescent="0.7">
      <c r="A5542" s="6" t="s">
        <v>70568</v>
      </c>
      <c r="B5542" s="3" t="s">
        <v>66328</v>
      </c>
      <c r="C5542" s="3" t="str">
        <f t="shared" si="84"/>
        <v>𤋮</v>
      </c>
      <c r="D5542" s="3" t="s">
        <v>65957</v>
      </c>
      <c r="E5542" s="3" t="str">
        <f>IF(IFERROR(VLOOKUP(F5542, New_Glyph!E:G, 1, 0), "")&lt;&gt;"", "TRUE", IF(IFERROR(VLOOKUP(F5542, CID_MAP!A:D, 1, 0), "")&lt;&gt;"", "FALSE", "ERROR"))</f>
        <v>FALSE</v>
      </c>
      <c r="F5542" s="3">
        <v>58899</v>
      </c>
      <c r="G5542" s="3" t="str">
        <f>IFERROR(VLOOKUP(F5542,New_Glyph!E:G,3,0),VLOOKUP(F5542,CID_MAP!A:D,4,0))</f>
        <v>uniFA6C-JP</v>
      </c>
    </row>
    <row r="5543" spans="1:7" ht="25.05" customHeight="1" x14ac:dyDescent="0.7">
      <c r="A5543" s="6" t="s">
        <v>70569</v>
      </c>
      <c r="B5543" s="3" t="s">
        <v>66341</v>
      </c>
      <c r="C5543" s="3" t="str">
        <f t="shared" si="84"/>
        <v>𫟏</v>
      </c>
      <c r="D5543" s="3" t="s">
        <v>65957</v>
      </c>
      <c r="E5543" s="3" t="str">
        <f>IF(IFERROR(VLOOKUP(F5543, New_Glyph!E:G, 1, 0), "")&lt;&gt;"", "TRUE", IF(IFERROR(VLOOKUP(F5543, CID_MAP!A:D, 1, 0), "")&lt;&gt;"", "FALSE", "ERROR"))</f>
        <v>FALSE</v>
      </c>
      <c r="F5543" s="3">
        <v>61600</v>
      </c>
      <c r="G5543" s="3" t="str">
        <f>IFERROR(VLOOKUP(F5543,New_Glyph!E:G,3,0),VLOOKUP(F5543,CID_MAP!A:D,4,0))</f>
        <v>u2B7CF-JP</v>
      </c>
    </row>
    <row r="5544" spans="1:7" ht="25.05" customHeight="1" x14ac:dyDescent="0.7">
      <c r="A5544" s="6" t="s">
        <v>70570</v>
      </c>
      <c r="B5544" s="3" t="s">
        <v>66341</v>
      </c>
      <c r="C5544" s="3" t="str">
        <f t="shared" si="84"/>
        <v>𫟘</v>
      </c>
      <c r="D5544" s="3" t="s">
        <v>65957</v>
      </c>
      <c r="E5544" s="3" t="str">
        <f>IF(IFERROR(VLOOKUP(F5544, New_Glyph!E:G, 1, 0), "")&lt;&gt;"", "TRUE", IF(IFERROR(VLOOKUP(F5544, CID_MAP!A:D, 1, 0), "")&lt;&gt;"", "FALSE", "ERROR"))</f>
        <v>FALSE</v>
      </c>
      <c r="F5544" s="3">
        <v>61602</v>
      </c>
      <c r="G5544" s="3" t="str">
        <f>IFERROR(VLOOKUP(F5544,New_Glyph!E:G,3,0),VLOOKUP(F5544,CID_MAP!A:D,4,0))</f>
        <v>u2B7D8-JP</v>
      </c>
    </row>
    <row r="5545" spans="1:7" ht="25.05" customHeight="1" x14ac:dyDescent="0.7">
      <c r="A5545" s="6" t="s">
        <v>70571</v>
      </c>
      <c r="B5545" s="3" t="s">
        <v>66322</v>
      </c>
      <c r="C5545" s="3" t="str">
        <f t="shared" si="84"/>
        <v>𱍐</v>
      </c>
      <c r="D5545" s="3" t="s">
        <v>65995</v>
      </c>
      <c r="E5545" s="3" t="str">
        <f>IF(IFERROR(VLOOKUP(F5545, New_Glyph!E:G, 1, 0), "")&lt;&gt;"", "TRUE", IF(IFERROR(VLOOKUP(F5545, CID_MAP!A:D, 1, 0), "")&lt;&gt;"", "FALSE", "ERROR"))</f>
        <v>FALSE</v>
      </c>
      <c r="F5545" s="3">
        <v>62475</v>
      </c>
      <c r="G5545" s="3" t="str">
        <f>IFERROR(VLOOKUP(F5545,New_Glyph!E:G,3,0),VLOOKUP(F5545,CID_MAP!A:D,4,0))</f>
        <v>uni793AuE0100-JP</v>
      </c>
    </row>
  </sheetData>
  <phoneticPr fontId="1" type="noConversion"/>
  <dataValidations count="2">
    <dataValidation type="list" allowBlank="1" showInputMessage="1" showErrorMessage="1" sqref="D5546:D1048576" xr:uid="{7593B5E4-3D28-4C3C-AC03-44BB296304E2}">
      <formula1>"/, Adobe-Japan1, Hanyo-Denshi, KRName, Moji_Joho, MSARG, Standardized_Variants, BabelStone, ChiuKongFont"</formula1>
    </dataValidation>
    <dataValidation type="list" allowBlank="1" sqref="D2:D5545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274"/>
  <sheetViews>
    <sheetView tabSelected="1" topLeftCell="A181" workbookViewId="0">
      <selection activeCell="E196" sqref="E196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80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1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1" ht="25.05" customHeight="1" x14ac:dyDescent="0.7">
      <c r="A34" s="6" t="s">
        <v>66039</v>
      </c>
      <c r="B34" s="3" t="s">
        <v>65966</v>
      </c>
      <c r="C34" s="3" t="str">
        <f t="shared" ref="C34:C77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1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1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1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1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1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1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1" ht="25.05" customHeight="1" x14ac:dyDescent="0.7">
      <c r="A41" s="6" t="s">
        <v>66262</v>
      </c>
      <c r="B41" s="3" t="s">
        <v>65966</v>
      </c>
      <c r="C41" s="3" t="str">
        <f t="shared" si="3"/>
        <v>兪</v>
      </c>
      <c r="D41" s="3" t="s">
        <v>65958</v>
      </c>
      <c r="E41" s="3">
        <v>10908</v>
      </c>
      <c r="F41" s="3" t="str">
        <f>VLOOKUP(E41,CID_MAP!A:D,4,0)</f>
        <v>uni516A-CN</v>
      </c>
      <c r="G41" s="6" t="s">
        <v>70920</v>
      </c>
      <c r="H41" s="4" t="b">
        <v>0</v>
      </c>
      <c r="I41" s="4" t="b">
        <v>0</v>
      </c>
      <c r="J41" s="4" t="b">
        <v>0</v>
      </c>
      <c r="K41" s="3" t="s">
        <v>70719</v>
      </c>
    </row>
    <row r="42" spans="1:11" ht="25.05" customHeight="1" x14ac:dyDescent="0.7">
      <c r="A42" s="6" t="s">
        <v>66264</v>
      </c>
      <c r="B42" s="3" t="s">
        <v>65966</v>
      </c>
      <c r="C42" s="3" t="str">
        <f t="shared" si="3"/>
        <v>关</v>
      </c>
      <c r="D42" s="3" t="s">
        <v>65958</v>
      </c>
      <c r="E42" s="3">
        <v>10920</v>
      </c>
      <c r="F42" s="3" t="str">
        <f>VLOOKUP(E42,CID_MAP!A:D,4,0)</f>
        <v>uni516E-TW</v>
      </c>
      <c r="G42" s="6" t="s">
        <v>66265</v>
      </c>
      <c r="H42" s="4" t="b">
        <v>1</v>
      </c>
      <c r="I42" s="4" t="b">
        <v>0</v>
      </c>
      <c r="J42" s="4" t="b">
        <v>0</v>
      </c>
    </row>
    <row r="43" spans="1:11" ht="25.05" customHeight="1" x14ac:dyDescent="0.7">
      <c r="A43" s="6" t="s">
        <v>66272</v>
      </c>
      <c r="B43" s="3" t="s">
        <v>65955</v>
      </c>
      <c r="C43" s="3" t="str">
        <f t="shared" si="3"/>
        <v>写</v>
      </c>
      <c r="D43" s="3" t="s">
        <v>66192</v>
      </c>
      <c r="E43" s="3">
        <v>10978</v>
      </c>
      <c r="F43" s="3" t="str">
        <f>VLOOKUP(E43,CID_MAP!A:D,4,0)</f>
        <v>uni5199-CN</v>
      </c>
      <c r="G43" s="6" t="s">
        <v>66275</v>
      </c>
      <c r="H43" s="4" t="b">
        <v>0</v>
      </c>
      <c r="I43" s="4" t="b">
        <v>0</v>
      </c>
      <c r="J43" s="4" t="b">
        <v>0</v>
      </c>
    </row>
    <row r="44" spans="1:11" ht="25.05" customHeight="1" x14ac:dyDescent="0.7">
      <c r="A44" s="6" t="s">
        <v>66273</v>
      </c>
      <c r="B44" s="3" t="s">
        <v>65973</v>
      </c>
      <c r="C44" s="3" t="str">
        <f t="shared" si="3"/>
        <v>冚</v>
      </c>
      <c r="D44" s="3" t="s">
        <v>65973</v>
      </c>
      <c r="E44" s="3">
        <v>10979</v>
      </c>
      <c r="F44" s="3" t="str">
        <f>VLOOKUP(E44,CID_MAP!A:D,4,0)</f>
        <v>uni519A-CN</v>
      </c>
      <c r="G44" s="6" t="s">
        <v>66274</v>
      </c>
      <c r="H44" s="4" t="b">
        <v>1</v>
      </c>
      <c r="I44" s="4" t="b">
        <v>1</v>
      </c>
      <c r="J44" s="4" t="b">
        <v>0</v>
      </c>
    </row>
    <row r="45" spans="1:11" ht="25.05" customHeight="1" x14ac:dyDescent="0.7">
      <c r="A45" s="6" t="s">
        <v>66294</v>
      </c>
      <c r="B45" s="3" t="s">
        <v>65973</v>
      </c>
      <c r="C45" s="3" t="str">
        <f t="shared" si="3"/>
        <v>农</v>
      </c>
      <c r="D45" s="3" t="s">
        <v>65973</v>
      </c>
      <c r="E45" s="3">
        <v>10981</v>
      </c>
      <c r="F45" s="3" t="str">
        <f>VLOOKUP(E45,CID_MAP!A:D,4,0)</f>
        <v>uni519C-CN</v>
      </c>
      <c r="G45" s="6" t="s">
        <v>66293</v>
      </c>
      <c r="H45" s="4" t="b">
        <v>1</v>
      </c>
      <c r="I45" s="4" t="b">
        <v>1</v>
      </c>
      <c r="J45" s="4" t="b">
        <v>1</v>
      </c>
    </row>
    <row r="46" spans="1:11" ht="25.05" customHeight="1" x14ac:dyDescent="0.7">
      <c r="A46" s="6" t="s">
        <v>66282</v>
      </c>
      <c r="B46" s="3" t="s">
        <v>65973</v>
      </c>
      <c r="C46" s="3" t="str">
        <f t="shared" si="3"/>
        <v>凇</v>
      </c>
      <c r="D46" s="3" t="s">
        <v>65973</v>
      </c>
      <c r="E46" s="3">
        <v>11045</v>
      </c>
      <c r="F46" s="3" t="str">
        <f>VLOOKUP(E46,CID_MAP!A:D,4,0)</f>
        <v>uni51C7-CN</v>
      </c>
      <c r="G46" s="6" t="s">
        <v>66281</v>
      </c>
      <c r="H46" s="4" t="b">
        <v>1</v>
      </c>
      <c r="I46" s="4" t="b">
        <v>1</v>
      </c>
      <c r="J46" s="4" t="b">
        <v>1</v>
      </c>
    </row>
    <row r="47" spans="1:11" ht="25.05" customHeight="1" x14ac:dyDescent="0.7">
      <c r="A47" s="6" t="s">
        <v>66288</v>
      </c>
      <c r="B47" s="3" t="s">
        <v>65966</v>
      </c>
      <c r="C47" s="3" t="str">
        <f t="shared" si="3"/>
        <v>凑</v>
      </c>
      <c r="D47" s="3" t="s">
        <v>66205</v>
      </c>
      <c r="E47" s="3">
        <v>11068</v>
      </c>
      <c r="F47" s="3" t="str">
        <f>VLOOKUP(E47,CID_MAP!A:D,4,0)</f>
        <v>uni51D2-CN</v>
      </c>
      <c r="G47" s="6" t="s">
        <v>66289</v>
      </c>
      <c r="H47" s="4" t="b">
        <v>1</v>
      </c>
      <c r="I47" s="4" t="b">
        <v>1</v>
      </c>
      <c r="J47" s="4" t="b">
        <v>0</v>
      </c>
    </row>
    <row r="48" spans="1:11" ht="25.05" customHeight="1" x14ac:dyDescent="0.7">
      <c r="A48" s="6" t="s">
        <v>66295</v>
      </c>
      <c r="B48" s="3" t="s">
        <v>65973</v>
      </c>
      <c r="C48" s="3" t="str">
        <f t="shared" si="3"/>
        <v>击</v>
      </c>
      <c r="D48" s="3" t="s">
        <v>65973</v>
      </c>
      <c r="E48" s="3">
        <v>11129</v>
      </c>
      <c r="F48" s="3" t="str">
        <f>VLOOKUP(E48,CID_MAP!A:D,4,0)</f>
        <v>uni51FB-CN</v>
      </c>
      <c r="G48" s="6" t="s">
        <v>66297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66296</v>
      </c>
      <c r="B49" s="3" t="s">
        <v>65973</v>
      </c>
      <c r="C49" s="3" t="str">
        <f t="shared" si="3"/>
        <v>凼</v>
      </c>
      <c r="D49" s="3" t="s">
        <v>65973</v>
      </c>
      <c r="E49" s="3">
        <v>11130</v>
      </c>
      <c r="F49" s="3" t="str">
        <f>VLOOKUP(E49,CID_MAP!A:D,4,0)</f>
        <v>uni51FC-CN</v>
      </c>
      <c r="G49" s="6" t="s">
        <v>66298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66299</v>
      </c>
      <c r="B50" s="3" t="s">
        <v>65973</v>
      </c>
      <c r="C50" s="3" t="str">
        <f t="shared" si="3"/>
        <v>凿</v>
      </c>
      <c r="D50" s="3" t="s">
        <v>65973</v>
      </c>
      <c r="E50" s="3">
        <v>11137</v>
      </c>
      <c r="F50" s="3" t="str">
        <f>VLOOKUP(E50,CID_MAP!A:D,4,0)</f>
        <v>uni51FF-CN</v>
      </c>
      <c r="G50" s="6" t="s">
        <v>66300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66304</v>
      </c>
      <c r="B51" s="3" t="s">
        <v>65973</v>
      </c>
      <c r="C51" s="3" t="str">
        <f t="shared" si="3"/>
        <v>刡</v>
      </c>
      <c r="D51" s="3" t="s">
        <v>65973</v>
      </c>
      <c r="E51" s="3">
        <v>11183</v>
      </c>
      <c r="F51" s="3" t="str">
        <f>VLOOKUP(E51,CID_MAP!A:D,4,0)</f>
        <v>uni5221-CN</v>
      </c>
      <c r="G51" s="6" t="s">
        <v>66305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66306</v>
      </c>
      <c r="B52" s="3" t="s">
        <v>65973</v>
      </c>
      <c r="C52" s="3" t="str">
        <f t="shared" si="3"/>
        <v>刣</v>
      </c>
      <c r="D52" s="3" t="s">
        <v>65973</v>
      </c>
      <c r="E52" s="3">
        <v>11185</v>
      </c>
      <c r="F52" s="3" t="str">
        <f>VLOOKUP(E52,CID_MAP!A:D,4,0)</f>
        <v>uni5222-CN</v>
      </c>
      <c r="G52" s="6" t="s">
        <v>66307</v>
      </c>
      <c r="H52" s="4" t="b">
        <v>1</v>
      </c>
      <c r="I52" s="4" t="b">
        <v>1</v>
      </c>
      <c r="J52" s="4" t="b">
        <v>1</v>
      </c>
    </row>
    <row r="53" spans="1:10" ht="25.05" customHeight="1" x14ac:dyDescent="0.7">
      <c r="A53" s="6" t="s">
        <v>66308</v>
      </c>
      <c r="B53" s="3" t="s">
        <v>66077</v>
      </c>
      <c r="C53" s="3" t="str">
        <f t="shared" si="3"/>
        <v>判</v>
      </c>
      <c r="D53" s="3" t="s">
        <v>65958</v>
      </c>
      <c r="E53" s="3">
        <v>11188</v>
      </c>
      <c r="F53" s="3" t="str">
        <f>VLOOKUP(E53,CID_MAP!A:D,4,0)</f>
        <v>uni5224-CN</v>
      </c>
      <c r="G53" s="6" t="s">
        <v>66310</v>
      </c>
      <c r="H53" s="4" t="b">
        <v>0</v>
      </c>
      <c r="I53" s="4" t="b">
        <v>0</v>
      </c>
      <c r="J53" s="4" t="b">
        <v>0</v>
      </c>
    </row>
    <row r="54" spans="1:10" ht="25.05" customHeight="1" x14ac:dyDescent="0.7">
      <c r="A54" s="6" t="s">
        <v>66308</v>
      </c>
      <c r="B54" s="3" t="s">
        <v>65976</v>
      </c>
      <c r="C54" s="3" t="str">
        <f t="shared" si="3"/>
        <v>判</v>
      </c>
      <c r="D54" s="3" t="s">
        <v>65977</v>
      </c>
      <c r="E54" s="3">
        <v>11186</v>
      </c>
      <c r="F54" s="3" t="str">
        <f>VLOOKUP(E54,CID_MAP!A:D,4,0)</f>
        <v>uni5223-CN</v>
      </c>
      <c r="G54" s="6" t="s">
        <v>66309</v>
      </c>
      <c r="H54" s="4" t="b">
        <v>0</v>
      </c>
      <c r="I54" s="4" t="b">
        <v>1</v>
      </c>
      <c r="J54" s="4" t="b">
        <v>0</v>
      </c>
    </row>
    <row r="55" spans="1:10" ht="25.05" customHeight="1" x14ac:dyDescent="0.7">
      <c r="A55" s="6" t="s">
        <v>66319</v>
      </c>
      <c r="B55" s="3" t="s">
        <v>65973</v>
      </c>
      <c r="C55" s="3" t="str">
        <f t="shared" si="3"/>
        <v>刴</v>
      </c>
      <c r="D55" s="3" t="s">
        <v>65973</v>
      </c>
      <c r="E55" s="3">
        <v>11211</v>
      </c>
      <c r="F55" s="3" t="str">
        <f>VLOOKUP(E55,CID_MAP!A:D,4,0)</f>
        <v>uni5234-CN</v>
      </c>
      <c r="G55" s="6" t="s">
        <v>66320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66312</v>
      </c>
      <c r="B56" s="3" t="s">
        <v>65973</v>
      </c>
      <c r="C56" s="3" t="str">
        <f t="shared" si="3"/>
        <v>剁</v>
      </c>
      <c r="D56" s="3" t="s">
        <v>65973</v>
      </c>
      <c r="E56" s="3">
        <v>11230</v>
      </c>
      <c r="F56" s="3" t="str">
        <f>VLOOKUP(E56,CID_MAP!A:D,4,0)</f>
        <v>uni5241-CN</v>
      </c>
      <c r="G56" s="6" t="s">
        <v>66313</v>
      </c>
      <c r="H56" s="4" t="b">
        <v>1</v>
      </c>
      <c r="I56" s="4" t="b">
        <v>1</v>
      </c>
      <c r="J56" s="4" t="b">
        <v>1</v>
      </c>
    </row>
    <row r="57" spans="1:10" ht="25.05" customHeight="1" x14ac:dyDescent="0.7">
      <c r="A57" s="6" t="s">
        <v>66349</v>
      </c>
      <c r="B57" s="3" t="s">
        <v>65979</v>
      </c>
      <c r="C57" s="3" t="str">
        <f t="shared" si="3"/>
        <v>剆</v>
      </c>
      <c r="D57" s="3" t="s">
        <v>65977</v>
      </c>
      <c r="E57" s="3">
        <v>11237</v>
      </c>
      <c r="F57" s="3" t="str">
        <f>VLOOKUP(E57,CID_MAP!A:D,4,0)</f>
        <v>uni5246-CN</v>
      </c>
      <c r="G57" s="6" t="s">
        <v>66351</v>
      </c>
      <c r="H57" s="4" t="b">
        <v>0</v>
      </c>
      <c r="I57" s="4" t="b">
        <v>1</v>
      </c>
      <c r="J57" s="4" t="b">
        <v>0</v>
      </c>
    </row>
    <row r="58" spans="1:10" ht="25.05" customHeight="1" x14ac:dyDescent="0.7">
      <c r="A58" s="6" t="s">
        <v>66317</v>
      </c>
      <c r="B58" s="3" t="s">
        <v>65956</v>
      </c>
      <c r="C58" s="3" t="str">
        <f t="shared" si="3"/>
        <v>剨</v>
      </c>
      <c r="D58" s="3" t="s">
        <v>65958</v>
      </c>
      <c r="E58" s="3">
        <v>11290</v>
      </c>
      <c r="F58" s="3" t="str">
        <f>VLOOKUP(E58,CID_MAP!A:D,4,0)</f>
        <v>uni5268-CN</v>
      </c>
      <c r="G58" s="6" t="s">
        <v>66323</v>
      </c>
      <c r="H58" s="4" t="b">
        <v>1</v>
      </c>
      <c r="I58" s="4" t="b">
        <v>0</v>
      </c>
      <c r="J58" s="4" t="b">
        <v>1</v>
      </c>
    </row>
    <row r="59" spans="1:10" ht="25.05" customHeight="1" x14ac:dyDescent="0.7">
      <c r="A59" s="6" t="s">
        <v>66316</v>
      </c>
      <c r="B59" s="3" t="s">
        <v>65966</v>
      </c>
      <c r="C59" s="3" t="str">
        <f t="shared" si="3"/>
        <v>剪</v>
      </c>
      <c r="D59" s="3" t="s">
        <v>65958</v>
      </c>
      <c r="E59" s="3">
        <v>11295</v>
      </c>
      <c r="F59" s="3" t="str">
        <f>VLOOKUP(E59,CID_MAP!A:D,4,0)</f>
        <v>uni526A-CN</v>
      </c>
      <c r="G59" s="6" t="s">
        <v>66318</v>
      </c>
      <c r="H59" s="4" t="b">
        <v>0</v>
      </c>
      <c r="I59" s="4" t="b">
        <v>1</v>
      </c>
      <c r="J59" s="4" t="b">
        <v>0</v>
      </c>
    </row>
    <row r="60" spans="1:10" ht="25.05" customHeight="1" x14ac:dyDescent="0.7">
      <c r="A60" s="6" t="s">
        <v>66344</v>
      </c>
      <c r="B60" s="3" t="s">
        <v>65973</v>
      </c>
      <c r="C60" s="3" t="str">
        <f t="shared" si="3"/>
        <v>劁</v>
      </c>
      <c r="D60" s="3" t="s">
        <v>65973</v>
      </c>
      <c r="E60" s="3">
        <v>11338</v>
      </c>
      <c r="F60" s="3" t="str">
        <f>VLOOKUP(E60,CID_MAP!A:D,4,0)</f>
        <v>uni5281-CN</v>
      </c>
      <c r="G60" s="6" t="s">
        <v>66347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65976</v>
      </c>
      <c r="C61" s="3" t="str">
        <f t="shared" si="3"/>
        <v>劐</v>
      </c>
      <c r="D61" s="3" t="s">
        <v>65977</v>
      </c>
      <c r="E61" s="3">
        <v>11360</v>
      </c>
      <c r="F61" s="3" t="str">
        <f>VLOOKUP(E61,CID_MAP!A:D,4,0)</f>
        <v>uni5290-CN</v>
      </c>
      <c r="G61" s="6" t="s">
        <v>66358</v>
      </c>
      <c r="H61" s="4" t="b">
        <v>1</v>
      </c>
      <c r="I61" s="4" t="b">
        <v>1</v>
      </c>
      <c r="J61" s="4" t="b">
        <v>1</v>
      </c>
    </row>
    <row r="62" spans="1:10" ht="25.05" customHeight="1" x14ac:dyDescent="0.7">
      <c r="A62" s="6" t="s">
        <v>66357</v>
      </c>
      <c r="B62" s="3" t="s">
        <v>65979</v>
      </c>
      <c r="C62" s="3" t="str">
        <f t="shared" si="3"/>
        <v>劐</v>
      </c>
      <c r="D62" s="3" t="s">
        <v>65977</v>
      </c>
      <c r="E62" s="3">
        <v>11361</v>
      </c>
      <c r="F62" s="3" t="str">
        <f>VLOOKUP(E62,CID_MAP!A:D,4,0)</f>
        <v>uni5290-HK</v>
      </c>
      <c r="G62" s="6" t="s">
        <v>70770</v>
      </c>
      <c r="H62" s="4" t="b">
        <v>0</v>
      </c>
      <c r="I62" s="4" t="b">
        <v>0</v>
      </c>
      <c r="J62" s="4" t="b">
        <v>0</v>
      </c>
    </row>
    <row r="63" spans="1:10" ht="25.05" customHeight="1" x14ac:dyDescent="0.7">
      <c r="A63" s="6" t="s">
        <v>66368</v>
      </c>
      <c r="B63" s="3" t="s">
        <v>65973</v>
      </c>
      <c r="C63" s="3" t="str">
        <f t="shared" si="3"/>
        <v>动</v>
      </c>
      <c r="D63" s="3" t="s">
        <v>65973</v>
      </c>
      <c r="E63" s="3">
        <v>11399</v>
      </c>
      <c r="F63" s="3" t="str">
        <f>VLOOKUP(E63,CID_MAP!A:D,4,0)</f>
        <v>uni52A8-CN</v>
      </c>
      <c r="G63" s="6" t="s">
        <v>66369</v>
      </c>
      <c r="H63" s="4" t="b">
        <v>1</v>
      </c>
      <c r="I63" s="4" t="b">
        <v>1</v>
      </c>
      <c r="J63" s="4" t="b">
        <v>1</v>
      </c>
    </row>
    <row r="64" spans="1:10" ht="25.05" customHeight="1" x14ac:dyDescent="0.7">
      <c r="A64" s="6" t="s">
        <v>66367</v>
      </c>
      <c r="B64" s="3" t="s">
        <v>65966</v>
      </c>
      <c r="C64" s="3" t="str">
        <f t="shared" si="3"/>
        <v>劵</v>
      </c>
      <c r="D64" s="3" t="s">
        <v>65958</v>
      </c>
      <c r="E64" s="3">
        <v>11416</v>
      </c>
      <c r="F64" s="3" t="str">
        <f>VLOOKUP(E64,CID_MAP!A:D,4,0)</f>
        <v>uni52B5-CN</v>
      </c>
      <c r="G64" s="6" t="s">
        <v>66377</v>
      </c>
      <c r="H64" s="4" t="b">
        <v>0</v>
      </c>
      <c r="I64" s="4" t="b">
        <v>1</v>
      </c>
      <c r="J64" s="4" t="b">
        <v>0</v>
      </c>
    </row>
    <row r="65" spans="1:10" ht="25.05" customHeight="1" x14ac:dyDescent="0.7">
      <c r="A65" s="6" t="s">
        <v>66374</v>
      </c>
      <c r="B65" s="3" t="s">
        <v>65956</v>
      </c>
      <c r="C65" s="3" t="str">
        <f t="shared" si="3"/>
        <v>勂</v>
      </c>
      <c r="D65" s="3" t="s">
        <v>65992</v>
      </c>
      <c r="E65" s="3">
        <v>11436</v>
      </c>
      <c r="F65" s="3" t="str">
        <f>VLOOKUP(E65,CID_MAP!A:D,4,0)</f>
        <v>uni52C2-HK</v>
      </c>
      <c r="G65" s="6" t="s">
        <v>66375</v>
      </c>
      <c r="H65" s="4" t="b">
        <v>1</v>
      </c>
      <c r="I65" s="4" t="b">
        <v>0</v>
      </c>
      <c r="J65" s="4" t="b">
        <v>1</v>
      </c>
    </row>
    <row r="66" spans="1:10" ht="25.05" customHeight="1" x14ac:dyDescent="0.7">
      <c r="A66" s="6" t="s">
        <v>66398</v>
      </c>
      <c r="B66" s="3" t="s">
        <v>65966</v>
      </c>
      <c r="C66" s="3" t="str">
        <f t="shared" si="3"/>
        <v>勥</v>
      </c>
      <c r="D66" s="3" t="s">
        <v>65992</v>
      </c>
      <c r="E66" s="3">
        <v>11493</v>
      </c>
      <c r="F66" s="3" t="str">
        <f>VLOOKUP(E66,CID_MAP!A:D,4,0)</f>
        <v>uni52E5-CN</v>
      </c>
      <c r="G66" s="6" t="s">
        <v>66399</v>
      </c>
      <c r="H66" s="4" t="b">
        <v>1</v>
      </c>
      <c r="I66" s="4" t="b">
        <v>0</v>
      </c>
      <c r="J66" s="4" t="b">
        <v>0</v>
      </c>
    </row>
    <row r="67" spans="1:10" ht="25.05" customHeight="1" x14ac:dyDescent="0.7">
      <c r="A67" s="6" t="s">
        <v>66408</v>
      </c>
      <c r="B67" s="3" t="s">
        <v>65966</v>
      </c>
      <c r="C67" s="3" t="str">
        <f t="shared" si="3"/>
        <v>勸</v>
      </c>
      <c r="D67" s="3" t="s">
        <v>65958</v>
      </c>
      <c r="E67" s="3">
        <v>11524</v>
      </c>
      <c r="F67" s="3" t="str">
        <f>VLOOKUP(E67,CID_MAP!A:D,4,0)</f>
        <v>uni52F8-CN</v>
      </c>
      <c r="G67" s="6" t="s">
        <v>66409</v>
      </c>
      <c r="H67" s="4" t="b">
        <v>0</v>
      </c>
      <c r="I67" s="4" t="b">
        <v>0</v>
      </c>
      <c r="J67" s="4" t="b">
        <v>0</v>
      </c>
    </row>
    <row r="68" spans="1:10" ht="25.05" customHeight="1" x14ac:dyDescent="0.7">
      <c r="A68" s="6" t="s">
        <v>70575</v>
      </c>
      <c r="B68" s="3" t="s">
        <v>65966</v>
      </c>
      <c r="C68" s="3" t="str">
        <f t="shared" si="3"/>
        <v>匵</v>
      </c>
      <c r="D68" s="3" t="s">
        <v>65958</v>
      </c>
      <c r="E68" s="3">
        <v>11632</v>
      </c>
      <c r="F68" s="3" t="str">
        <f>VLOOKUP(E68,CID_MAP!A:D,4,0)</f>
        <v>uni5335-CN</v>
      </c>
      <c r="G68" s="6" t="s">
        <v>70578</v>
      </c>
      <c r="H68" s="4" t="b">
        <v>0</v>
      </c>
      <c r="I68" s="4" t="b">
        <v>1</v>
      </c>
      <c r="J68" s="4" t="b">
        <v>0</v>
      </c>
    </row>
    <row r="69" spans="1:10" ht="25.05" customHeight="1" x14ac:dyDescent="0.7">
      <c r="A69" s="6" t="s">
        <v>70585</v>
      </c>
      <c r="B69" s="3" t="s">
        <v>66077</v>
      </c>
      <c r="C69" s="3" t="str">
        <f t="shared" si="3"/>
        <v>匹</v>
      </c>
      <c r="D69" s="3" t="s">
        <v>65958</v>
      </c>
      <c r="E69" s="3">
        <v>11639</v>
      </c>
      <c r="F69" s="3" t="str">
        <f>VLOOKUP(E69,CID_MAP!A:D,4,0)</f>
        <v>uni5339-CN</v>
      </c>
      <c r="G69" s="6" t="s">
        <v>70586</v>
      </c>
      <c r="H69" s="4" t="b">
        <v>0</v>
      </c>
      <c r="I69" s="4" t="b">
        <v>0</v>
      </c>
      <c r="J69" s="4" t="b">
        <v>0</v>
      </c>
    </row>
    <row r="70" spans="1:10" ht="25.05" customHeight="1" x14ac:dyDescent="0.7">
      <c r="A70" s="6" t="s">
        <v>70587</v>
      </c>
      <c r="B70" s="3" t="s">
        <v>65966</v>
      </c>
      <c r="C70" s="3" t="str">
        <f t="shared" si="3"/>
        <v>匼</v>
      </c>
      <c r="D70" s="3" t="s">
        <v>65958</v>
      </c>
      <c r="E70" s="3">
        <v>11647</v>
      </c>
      <c r="F70" s="3" t="str">
        <f>VLOOKUP(E70,CID_MAP!A:D,4,0)</f>
        <v>uni533C-CN</v>
      </c>
      <c r="G70" s="6" t="s">
        <v>70588</v>
      </c>
      <c r="H70" s="4" t="b">
        <v>1</v>
      </c>
      <c r="I70" s="4" t="b">
        <v>1</v>
      </c>
      <c r="J70" s="4" t="b">
        <v>0</v>
      </c>
    </row>
    <row r="71" spans="1:10" ht="25.05" customHeight="1" x14ac:dyDescent="0.7">
      <c r="A71" s="6" t="s">
        <v>70579</v>
      </c>
      <c r="B71" s="3" t="s">
        <v>65956</v>
      </c>
      <c r="C71" s="3" t="str">
        <f t="shared" si="3"/>
        <v>匾</v>
      </c>
      <c r="D71" s="3" t="s">
        <v>70583</v>
      </c>
      <c r="E71" s="3">
        <v>11653</v>
      </c>
      <c r="F71" s="3" t="str">
        <f>VLOOKUP(E71,CID_MAP!A:D,4,0)</f>
        <v>uni533E-TW</v>
      </c>
      <c r="G71" s="6" t="s">
        <v>70584</v>
      </c>
      <c r="H71" s="4" t="b">
        <v>0</v>
      </c>
      <c r="I71" s="4" t="b">
        <v>0</v>
      </c>
      <c r="J71" s="4" t="b">
        <v>1</v>
      </c>
    </row>
    <row r="72" spans="1:10" ht="25.05" customHeight="1" x14ac:dyDescent="0.7">
      <c r="A72" s="6" t="s">
        <v>70579</v>
      </c>
      <c r="B72" s="3" t="s">
        <v>65966</v>
      </c>
      <c r="C72" s="3" t="str">
        <f t="shared" si="3"/>
        <v>匾</v>
      </c>
      <c r="D72" s="3" t="s">
        <v>65958</v>
      </c>
      <c r="E72" s="3">
        <v>11652</v>
      </c>
      <c r="F72" s="3" t="str">
        <f>VLOOKUP(E72,CID_MAP!A:D,4,0)</f>
        <v>uni533E-CN</v>
      </c>
      <c r="G72" s="6" t="s">
        <v>70582</v>
      </c>
      <c r="H72" s="4" t="b">
        <v>0</v>
      </c>
      <c r="I72" s="4" t="b">
        <v>0</v>
      </c>
      <c r="J72" s="4" t="b">
        <v>0</v>
      </c>
    </row>
    <row r="73" spans="1:10" ht="25.05" customHeight="1" x14ac:dyDescent="0.7">
      <c r="A73" s="6" t="s">
        <v>70592</v>
      </c>
      <c r="B73" s="3" t="s">
        <v>65973</v>
      </c>
      <c r="C73" s="3" t="str">
        <f t="shared" si="3"/>
        <v>卐</v>
      </c>
      <c r="D73" s="3" t="s">
        <v>65973</v>
      </c>
      <c r="E73" s="3">
        <v>11679</v>
      </c>
      <c r="F73" s="3" t="str">
        <f>VLOOKUP(E73,CID_MAP!A:D,4,0)</f>
        <v>uni5350-CN</v>
      </c>
      <c r="G73" s="6" t="s">
        <v>70593</v>
      </c>
      <c r="H73" s="4" t="b">
        <v>1</v>
      </c>
      <c r="I73" s="4" t="b">
        <v>1</v>
      </c>
      <c r="J73" s="4" t="b">
        <v>1</v>
      </c>
    </row>
    <row r="74" spans="1:10" ht="25.05" customHeight="1" x14ac:dyDescent="0.7">
      <c r="A74" s="6" t="s">
        <v>70598</v>
      </c>
      <c r="B74" s="3" t="s">
        <v>66077</v>
      </c>
      <c r="C74" s="3" t="str">
        <f t="shared" si="3"/>
        <v>卷</v>
      </c>
      <c r="D74" s="3" t="s">
        <v>65958</v>
      </c>
      <c r="E74" s="3">
        <v>11733</v>
      </c>
      <c r="F74" s="3" t="str">
        <f>VLOOKUP(E74,CID_MAP!A:D,4,0)</f>
        <v>uni5377-CN</v>
      </c>
      <c r="G74" s="6" t="s">
        <v>70599</v>
      </c>
      <c r="H74" s="4" t="b">
        <v>0</v>
      </c>
      <c r="I74" s="4" t="b">
        <v>1</v>
      </c>
      <c r="J74" s="4" t="b">
        <v>0</v>
      </c>
    </row>
    <row r="75" spans="1:10" ht="25.05" customHeight="1" x14ac:dyDescent="0.7">
      <c r="A75" s="6" t="s">
        <v>70600</v>
      </c>
      <c r="B75" s="3" t="s">
        <v>65966</v>
      </c>
      <c r="C75" s="3" t="str">
        <f t="shared" si="3"/>
        <v>卽</v>
      </c>
      <c r="D75" s="3" t="s">
        <v>65958</v>
      </c>
      <c r="E75" s="3">
        <v>11738</v>
      </c>
      <c r="F75" s="3" t="str">
        <f>VLOOKUP(E75,CID_MAP!A:D,4,0)</f>
        <v>uni537A-CN</v>
      </c>
      <c r="G75" s="6" t="s">
        <v>70601</v>
      </c>
      <c r="H75" s="4" t="b">
        <v>1</v>
      </c>
      <c r="I75" s="4" t="b">
        <v>1</v>
      </c>
      <c r="J75" s="4" t="b">
        <v>0</v>
      </c>
    </row>
    <row r="76" spans="1:10" ht="25.05" customHeight="1" x14ac:dyDescent="0.7">
      <c r="A76" s="6" t="s">
        <v>70610</v>
      </c>
      <c r="B76" s="3" t="s">
        <v>65966</v>
      </c>
      <c r="C76" s="3" t="str">
        <f t="shared" si="3"/>
        <v>厰</v>
      </c>
      <c r="D76" s="3" t="s">
        <v>65958</v>
      </c>
      <c r="E76" s="3">
        <v>11816</v>
      </c>
      <c r="F76" s="3" t="str">
        <f>VLOOKUP(E76,CID_MAP!A:D,4,0)</f>
        <v>uni53B0-CN</v>
      </c>
      <c r="G76" s="6" t="s">
        <v>70611</v>
      </c>
      <c r="H76" s="4" t="b">
        <v>0</v>
      </c>
      <c r="I76" s="4" t="b">
        <v>1</v>
      </c>
      <c r="J76" s="4" t="b">
        <v>0</v>
      </c>
    </row>
    <row r="77" spans="1:10" ht="25.05" customHeight="1" x14ac:dyDescent="0.7">
      <c r="A77" s="6" t="s">
        <v>70612</v>
      </c>
      <c r="B77" s="3" t="s">
        <v>65956</v>
      </c>
      <c r="C77" s="3" t="str">
        <f t="shared" si="3"/>
        <v>县</v>
      </c>
      <c r="D77" s="3" t="s">
        <v>66192</v>
      </c>
      <c r="E77" s="3">
        <v>11842</v>
      </c>
      <c r="F77" s="3" t="str">
        <f>VLOOKUP(E77,CID_MAP!A:D,4,0)</f>
        <v>uni53BF-CN</v>
      </c>
      <c r="G77" s="6" t="s">
        <v>70613</v>
      </c>
      <c r="H77" s="4" t="b">
        <v>1</v>
      </c>
      <c r="I77" s="4" t="b">
        <v>1</v>
      </c>
      <c r="J77" s="4" t="b">
        <v>1</v>
      </c>
    </row>
    <row r="78" spans="1:10" ht="25.05" customHeight="1" x14ac:dyDescent="0.7">
      <c r="A78" s="6" t="s">
        <v>65970</v>
      </c>
      <c r="B78" s="3" t="s">
        <v>65966</v>
      </c>
      <c r="C78" s="3" t="str">
        <f t="shared" si="2"/>
        <v>又</v>
      </c>
      <c r="D78" s="3" t="s">
        <v>65957</v>
      </c>
      <c r="E78" s="3">
        <v>11854</v>
      </c>
      <c r="F78" s="3" t="str">
        <f>VLOOKUP(E78,CID_MAP!A:D,4,0)</f>
        <v>uni53C5-CN</v>
      </c>
      <c r="G78" s="6" t="s">
        <v>65971</v>
      </c>
      <c r="H78" s="4" t="b">
        <v>1</v>
      </c>
      <c r="I78" s="4" t="str">
        <f>IF($A78&lt;&gt;"","FALSE","")</f>
        <v>FALSE</v>
      </c>
      <c r="J78" s="4" t="str">
        <f>IF($A78&lt;&gt;"","FALSE","")</f>
        <v>FALSE</v>
      </c>
    </row>
    <row r="79" spans="1:10" ht="25.05" customHeight="1" x14ac:dyDescent="0.7">
      <c r="A79" s="6" t="s">
        <v>70854</v>
      </c>
      <c r="B79" s="3" t="s">
        <v>65955</v>
      </c>
      <c r="C79" s="3" t="str">
        <f t="shared" si="2"/>
        <v>变</v>
      </c>
      <c r="D79" s="3" t="s">
        <v>66205</v>
      </c>
      <c r="E79" s="3">
        <v>11879</v>
      </c>
      <c r="F79" s="3" t="str">
        <f>VLOOKUP(E79,CID_MAP!A:D,4,0)</f>
        <v>uni53D8-CN</v>
      </c>
      <c r="G79" s="6" t="s">
        <v>70855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70616</v>
      </c>
      <c r="B80" s="3" t="s">
        <v>65956</v>
      </c>
      <c r="C80" s="3" t="str">
        <f t="shared" si="2"/>
        <v>吆</v>
      </c>
      <c r="D80" s="3" t="s">
        <v>65957</v>
      </c>
      <c r="E80" s="3">
        <v>11941</v>
      </c>
      <c r="F80" s="3" t="str">
        <f>VLOOKUP(E80,CID_MAP!A:D,4,0)</f>
        <v>uni5406-CN</v>
      </c>
      <c r="G80" s="6" t="s">
        <v>70617</v>
      </c>
      <c r="H80" s="4" t="b">
        <v>1</v>
      </c>
      <c r="I80" s="4" t="b">
        <v>1</v>
      </c>
      <c r="J80" s="4" t="b">
        <v>1</v>
      </c>
    </row>
    <row r="81" spans="1:11" ht="25.05" customHeight="1" x14ac:dyDescent="0.7">
      <c r="A81" s="6" t="s">
        <v>66042</v>
      </c>
      <c r="B81" s="3" t="s">
        <v>65966</v>
      </c>
      <c r="C81" s="3" t="str">
        <f t="shared" ref="C81:C205" si="4">_xlfn.UNICHAR(HEX2DEC(A81))</f>
        <v>吝</v>
      </c>
      <c r="D81" s="3" t="s">
        <v>65958</v>
      </c>
      <c r="E81" s="3">
        <v>11971</v>
      </c>
      <c r="F81" s="3" t="str">
        <f>VLOOKUP(E81,CID_MAP!A:D,4,0)</f>
        <v>uni541D-CN</v>
      </c>
      <c r="G81" s="6" t="s">
        <v>66041</v>
      </c>
      <c r="H81" s="4" t="str">
        <f>IF($A81&lt;&gt;"","FALSE","")</f>
        <v>FALSE</v>
      </c>
      <c r="I81" s="4" t="b">
        <v>1</v>
      </c>
      <c r="J81" s="4" t="str">
        <f>IF($A81&lt;&gt;"","FALSE","")</f>
        <v>FALSE</v>
      </c>
    </row>
    <row r="82" spans="1:11" ht="25.05" customHeight="1" x14ac:dyDescent="0.7">
      <c r="A82" s="6" t="s">
        <v>70639</v>
      </c>
      <c r="B82" s="3" t="s">
        <v>65973</v>
      </c>
      <c r="C82" s="3" t="str">
        <f t="shared" si="4"/>
        <v>吲</v>
      </c>
      <c r="D82" s="3" t="s">
        <v>65973</v>
      </c>
      <c r="E82" s="3">
        <v>12007</v>
      </c>
      <c r="F82" s="3" t="str">
        <f>VLOOKUP(E82,CID_MAP!A:D,4,0)</f>
        <v>uni5432-CN</v>
      </c>
      <c r="G82" s="6" t="s">
        <v>70640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70670</v>
      </c>
      <c r="B83" s="3" t="s">
        <v>65973</v>
      </c>
      <c r="C83" s="3" t="str">
        <f t="shared" si="4"/>
        <v>呣</v>
      </c>
      <c r="D83" s="3" t="s">
        <v>65973</v>
      </c>
      <c r="E83" s="3">
        <v>12078</v>
      </c>
      <c r="F83" s="3" t="str">
        <f>VLOOKUP(E83,CID_MAP!A:D,4,0)</f>
        <v>uni5463-CN</v>
      </c>
      <c r="G83" s="6" t="s">
        <v>70671</v>
      </c>
      <c r="H83" s="4" t="b">
        <v>1</v>
      </c>
      <c r="I83" s="4" t="b">
        <v>1</v>
      </c>
      <c r="J83" s="4" t="b">
        <v>1</v>
      </c>
    </row>
    <row r="84" spans="1:11" ht="25.05" customHeight="1" x14ac:dyDescent="0.7">
      <c r="A84" s="6" t="s">
        <v>70808</v>
      </c>
      <c r="B84" s="3" t="s">
        <v>65976</v>
      </c>
      <c r="C84" s="3" t="str">
        <f t="shared" si="4"/>
        <v>呯</v>
      </c>
      <c r="D84" s="3" t="s">
        <v>65977</v>
      </c>
      <c r="E84" s="3">
        <v>12096</v>
      </c>
      <c r="F84" s="3" t="str">
        <f>VLOOKUP(E84,CID_MAP!A:D,4,0)</f>
        <v>uni546D-CN</v>
      </c>
      <c r="G84" s="6" t="s">
        <v>70809</v>
      </c>
      <c r="H84" s="4" t="b">
        <v>1</v>
      </c>
      <c r="I84" s="4" t="b">
        <v>0</v>
      </c>
      <c r="J84" s="4" t="b">
        <v>1</v>
      </c>
    </row>
    <row r="85" spans="1:11" ht="25.05" customHeight="1" x14ac:dyDescent="0.7">
      <c r="A85" s="6" t="s">
        <v>70653</v>
      </c>
      <c r="B85" s="3" t="s">
        <v>65973</v>
      </c>
      <c r="C85" s="3" t="str">
        <f t="shared" si="4"/>
        <v>咂</v>
      </c>
      <c r="D85" s="3" t="s">
        <v>65973</v>
      </c>
      <c r="E85" s="3">
        <v>12125</v>
      </c>
      <c r="F85" s="3" t="str">
        <f>VLOOKUP(E85,CID_MAP!A:D,4,0)</f>
        <v>uni5482-CN</v>
      </c>
      <c r="G85" s="6" t="s">
        <v>70654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70651</v>
      </c>
      <c r="B86" s="3" t="s">
        <v>65973</v>
      </c>
      <c r="C86" s="3" t="str">
        <f t="shared" si="4"/>
        <v>咓</v>
      </c>
      <c r="D86" s="3" t="s">
        <v>65973</v>
      </c>
      <c r="E86" s="3">
        <v>12148</v>
      </c>
      <c r="F86" s="3" t="str">
        <f>VLOOKUP(E86,CID_MAP!A:D,4,0)</f>
        <v>uni5493-CN</v>
      </c>
      <c r="G86" s="6" t="s">
        <v>70652</v>
      </c>
      <c r="H86" s="4" t="b">
        <v>1</v>
      </c>
      <c r="I86" s="4" t="b">
        <v>1</v>
      </c>
      <c r="J86" s="4" t="b">
        <v>1</v>
      </c>
    </row>
    <row r="87" spans="1:11" ht="25.05" customHeight="1" x14ac:dyDescent="0.7">
      <c r="A87" s="6" t="s">
        <v>70629</v>
      </c>
      <c r="B87" s="3" t="s">
        <v>65976</v>
      </c>
      <c r="C87" s="3" t="str">
        <f t="shared" si="4"/>
        <v>咚</v>
      </c>
      <c r="D87" s="3" t="s">
        <v>65977</v>
      </c>
      <c r="E87" s="3">
        <v>12159</v>
      </c>
      <c r="F87" s="3" t="str">
        <f>VLOOKUP(E87,CID_MAP!A:D,4,0)</f>
        <v>uni549C-CN</v>
      </c>
      <c r="G87" s="6" t="s">
        <v>70641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70630</v>
      </c>
      <c r="B88" s="3" t="s">
        <v>65956</v>
      </c>
      <c r="C88" s="3" t="str">
        <f t="shared" si="4"/>
        <v>咞</v>
      </c>
      <c r="D88" s="3" t="s">
        <v>65958</v>
      </c>
      <c r="E88" s="3">
        <v>12164</v>
      </c>
      <c r="F88" s="3" t="str">
        <f>VLOOKUP(E88,CID_MAP!A:D,4,0)</f>
        <v>uni54A0-CN</v>
      </c>
      <c r="G88" s="6" t="s">
        <v>70636</v>
      </c>
      <c r="H88" s="4" t="b">
        <v>1</v>
      </c>
      <c r="I88" s="4" t="b">
        <v>0</v>
      </c>
      <c r="J88" s="4" t="b">
        <v>1</v>
      </c>
    </row>
    <row r="89" spans="1:11" ht="25.05" customHeight="1" x14ac:dyDescent="0.7">
      <c r="A89" s="6" t="s">
        <v>70634</v>
      </c>
      <c r="B89" s="3" t="s">
        <v>65973</v>
      </c>
      <c r="C89" s="3" t="str">
        <f t="shared" si="4"/>
        <v>咴</v>
      </c>
      <c r="D89" s="3" t="s">
        <v>65973</v>
      </c>
      <c r="E89" s="3">
        <v>12198</v>
      </c>
      <c r="F89" s="3" t="str">
        <f>VLOOKUP(E89,CID_MAP!A:D,4,0)</f>
        <v>uni54B4-CN</v>
      </c>
      <c r="G89" s="6" t="s">
        <v>70635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70810</v>
      </c>
      <c r="B90" s="3" t="s">
        <v>65973</v>
      </c>
      <c r="C90" s="3" t="str">
        <f t="shared" si="4"/>
        <v>哌</v>
      </c>
      <c r="D90" s="3" t="s">
        <v>65973</v>
      </c>
      <c r="E90" s="3">
        <v>12229</v>
      </c>
      <c r="F90" s="3" t="str">
        <f>VLOOKUP(E90,CID_MAP!A:D,4,0)</f>
        <v>uni54CC-CN</v>
      </c>
      <c r="G90" s="6" t="s">
        <v>70811</v>
      </c>
      <c r="H90" s="4" t="b">
        <v>1</v>
      </c>
      <c r="I90" s="4" t="b">
        <v>1</v>
      </c>
      <c r="J90" s="4" t="b">
        <v>1</v>
      </c>
    </row>
    <row r="91" spans="1:11" ht="25.05" customHeight="1" x14ac:dyDescent="0.7">
      <c r="A91" s="6" t="s">
        <v>70637</v>
      </c>
      <c r="B91" s="3" t="s">
        <v>65955</v>
      </c>
      <c r="C91" s="3" t="str">
        <f t="shared" si="4"/>
        <v>哎</v>
      </c>
      <c r="D91" s="3" t="s">
        <v>65958</v>
      </c>
      <c r="E91" s="3">
        <v>12232</v>
      </c>
      <c r="F91" s="3" t="str">
        <f>VLOOKUP(E91,CID_MAP!A:D,4,0)</f>
        <v>uni54CE-CN</v>
      </c>
      <c r="G91" s="6" t="s">
        <v>70638</v>
      </c>
      <c r="H91" s="4" t="b">
        <v>0</v>
      </c>
      <c r="I91" s="4" t="b">
        <v>1</v>
      </c>
      <c r="J91" s="4" t="b">
        <v>0</v>
      </c>
    </row>
    <row r="92" spans="1:11" ht="25.05" customHeight="1" x14ac:dyDescent="0.7">
      <c r="A92" s="6" t="s">
        <v>70642</v>
      </c>
      <c r="B92" s="3" t="s">
        <v>65973</v>
      </c>
      <c r="C92" s="3" t="str">
        <f t="shared" si="4"/>
        <v>哏</v>
      </c>
      <c r="D92" s="3" t="s">
        <v>65973</v>
      </c>
      <c r="E92" s="3">
        <v>12234</v>
      </c>
      <c r="F92" s="3" t="str">
        <f>VLOOKUP(E92,CID_MAP!A:D,4,0)</f>
        <v>uni54CF-CN</v>
      </c>
      <c r="G92" s="6" t="s">
        <v>70643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70655</v>
      </c>
      <c r="B93" s="3" t="s">
        <v>65973</v>
      </c>
      <c r="C93" s="3" t="str">
        <f t="shared" si="4"/>
        <v>哐</v>
      </c>
      <c r="D93" s="3" t="s">
        <v>65973</v>
      </c>
      <c r="E93" s="3">
        <v>12235</v>
      </c>
      <c r="F93" s="3" t="str">
        <f>VLOOKUP(E93,CID_MAP!A:D,4,0)</f>
        <v>uni54D0-CN</v>
      </c>
      <c r="G93" s="6" t="s">
        <v>70656</v>
      </c>
      <c r="H93" s="4" t="b">
        <v>1</v>
      </c>
      <c r="I93" s="4" t="b">
        <v>1</v>
      </c>
      <c r="J93" s="4" t="b">
        <v>1</v>
      </c>
    </row>
    <row r="94" spans="1:11" ht="25.05" customHeight="1" x14ac:dyDescent="0.7">
      <c r="A94" s="6" t="s">
        <v>70762</v>
      </c>
      <c r="B94" s="3" t="s">
        <v>65973</v>
      </c>
      <c r="C94" s="3" t="str">
        <f t="shared" si="4"/>
        <v>哚</v>
      </c>
      <c r="D94" s="3" t="s">
        <v>65973</v>
      </c>
      <c r="E94" s="3">
        <v>12245</v>
      </c>
      <c r="F94" s="3" t="str">
        <f>VLOOKUP(E94,CID_MAP!A:D,4,0)</f>
        <v>uni54DA-CN</v>
      </c>
      <c r="G94" s="6" t="s">
        <v>70761</v>
      </c>
      <c r="H94" s="4" t="b">
        <v>1</v>
      </c>
      <c r="I94" s="4" t="b">
        <v>1</v>
      </c>
      <c r="J94" s="4" t="b">
        <v>1</v>
      </c>
      <c r="K94" s="3" t="s">
        <v>70771</v>
      </c>
    </row>
    <row r="95" spans="1:11" ht="25.05" customHeight="1" x14ac:dyDescent="0.7">
      <c r="A95" s="6" t="s">
        <v>70672</v>
      </c>
      <c r="B95" s="3" t="s">
        <v>65973</v>
      </c>
      <c r="C95" s="3" t="str">
        <f t="shared" si="4"/>
        <v>哞</v>
      </c>
      <c r="D95" s="3" t="s">
        <v>65973</v>
      </c>
      <c r="E95" s="3">
        <v>12249</v>
      </c>
      <c r="F95" s="3" t="str">
        <f>VLOOKUP(E95,CID_MAP!A:D,4,0)</f>
        <v>uni54DE-CN</v>
      </c>
      <c r="G95" s="6" t="s">
        <v>70673</v>
      </c>
      <c r="H95" s="4" t="b">
        <v>1</v>
      </c>
      <c r="I95" s="4" t="b">
        <v>1</v>
      </c>
      <c r="J95" s="4" t="b">
        <v>1</v>
      </c>
    </row>
    <row r="96" spans="1:11" ht="25.05" customHeight="1" x14ac:dyDescent="0.7">
      <c r="A96" s="6" t="s">
        <v>70645</v>
      </c>
      <c r="B96" s="3" t="s">
        <v>65976</v>
      </c>
      <c r="C96" s="3" t="str">
        <f t="shared" si="4"/>
        <v>哤</v>
      </c>
      <c r="D96" s="3" t="s">
        <v>65977</v>
      </c>
      <c r="E96" s="3">
        <v>12257</v>
      </c>
      <c r="F96" s="3" t="str">
        <f>VLOOKUP(E96,CID_MAP!A:D,4,0)</f>
        <v>uni54E4-CN</v>
      </c>
      <c r="G96" s="6" t="s">
        <v>70644</v>
      </c>
      <c r="H96" s="4" t="b">
        <v>1</v>
      </c>
      <c r="I96" s="4" t="b">
        <v>0</v>
      </c>
      <c r="J96" s="4" t="b">
        <v>1</v>
      </c>
    </row>
    <row r="97" spans="1:11" ht="25.05" customHeight="1" x14ac:dyDescent="0.7">
      <c r="A97" s="6" t="s">
        <v>70657</v>
      </c>
      <c r="B97" s="3" t="s">
        <v>65966</v>
      </c>
      <c r="C97" s="3" t="str">
        <f t="shared" si="4"/>
        <v>哽</v>
      </c>
      <c r="D97" s="3" t="s">
        <v>65958</v>
      </c>
      <c r="E97" s="3">
        <v>12293</v>
      </c>
      <c r="F97" s="3" t="str">
        <f>VLOOKUP(E97,CID_MAP!A:D,4,0)</f>
        <v>uni54FD-CN</v>
      </c>
      <c r="G97" s="6" t="s">
        <v>70658</v>
      </c>
      <c r="H97" s="4" t="b">
        <v>0</v>
      </c>
      <c r="I97" s="4" t="b">
        <v>1</v>
      </c>
      <c r="J97" s="4" t="b">
        <v>0</v>
      </c>
    </row>
    <row r="98" spans="1:11" ht="25.05" customHeight="1" x14ac:dyDescent="0.7">
      <c r="A98" s="6" t="s">
        <v>70659</v>
      </c>
      <c r="B98" s="3" t="s">
        <v>65973</v>
      </c>
      <c r="C98" s="3" t="str">
        <f t="shared" si="4"/>
        <v>唥</v>
      </c>
      <c r="D98" s="3" t="s">
        <v>65973</v>
      </c>
      <c r="E98" s="3">
        <v>12354</v>
      </c>
      <c r="F98" s="3" t="str">
        <f>VLOOKUP(E98,CID_MAP!A:D,4,0)</f>
        <v>uni5525-CN</v>
      </c>
      <c r="G98" s="6" t="s">
        <v>70660</v>
      </c>
      <c r="H98" s="4" t="b">
        <v>1</v>
      </c>
      <c r="I98" s="4" t="b">
        <v>1</v>
      </c>
      <c r="J98" s="4" t="b">
        <v>1</v>
      </c>
    </row>
    <row r="99" spans="1:11" ht="25.05" customHeight="1" x14ac:dyDescent="0.7">
      <c r="A99" s="6" t="s">
        <v>70661</v>
      </c>
      <c r="B99" s="3" t="s">
        <v>65956</v>
      </c>
      <c r="C99" s="3" t="str">
        <f t="shared" si="4"/>
        <v>唬</v>
      </c>
      <c r="D99" s="3" t="s">
        <v>65992</v>
      </c>
      <c r="E99" s="3">
        <v>12366</v>
      </c>
      <c r="F99" s="3" t="str">
        <f>VLOOKUP(E99,CID_MAP!A:D,4,0)</f>
        <v>uni552C-TW</v>
      </c>
      <c r="G99" s="6" t="s">
        <v>70662</v>
      </c>
      <c r="H99" s="4" t="b">
        <v>1</v>
      </c>
      <c r="I99" s="4" t="b">
        <v>1</v>
      </c>
      <c r="J99" s="4" t="b">
        <v>1</v>
      </c>
    </row>
    <row r="100" spans="1:11" ht="25.05" customHeight="1" x14ac:dyDescent="0.7">
      <c r="A100" s="6" t="s">
        <v>70648</v>
      </c>
      <c r="B100" s="3" t="s">
        <v>65973</v>
      </c>
      <c r="C100" s="3" t="str">
        <f t="shared" si="4"/>
        <v>唷</v>
      </c>
      <c r="D100" s="3" t="s">
        <v>65973</v>
      </c>
      <c r="E100" s="3">
        <v>12383</v>
      </c>
      <c r="F100" s="3" t="str">
        <f>VLOOKUP(E100,CID_MAP!A:D,4,0)</f>
        <v>uni5537-CN</v>
      </c>
      <c r="G100" s="6" t="s">
        <v>70649</v>
      </c>
      <c r="H100" s="4" t="b">
        <v>1</v>
      </c>
      <c r="I100" s="4" t="b">
        <v>1</v>
      </c>
      <c r="J100" s="4" t="b">
        <v>1</v>
      </c>
    </row>
    <row r="101" spans="1:11" ht="25.05" customHeight="1" x14ac:dyDescent="0.7">
      <c r="A101" s="6" t="s">
        <v>70694</v>
      </c>
      <c r="B101" s="3" t="s">
        <v>65973</v>
      </c>
      <c r="C101" s="3" t="str">
        <f t="shared" si="4"/>
        <v>啕</v>
      </c>
      <c r="D101" s="3" t="s">
        <v>65973</v>
      </c>
      <c r="E101" s="3">
        <v>12437</v>
      </c>
      <c r="F101" s="3" t="str">
        <f>VLOOKUP(E101,CID_MAP!A:D,4,0)</f>
        <v>uni5555-CN</v>
      </c>
      <c r="G101" s="6" t="s">
        <v>70695</v>
      </c>
      <c r="H101" s="4" t="b">
        <v>1</v>
      </c>
      <c r="I101" s="4" t="b">
        <v>1</v>
      </c>
      <c r="J101" s="4" t="b">
        <v>1</v>
      </c>
    </row>
    <row r="102" spans="1:11" ht="25.05" customHeight="1" x14ac:dyDescent="0.7">
      <c r="A102" s="6" t="s">
        <v>70707</v>
      </c>
      <c r="B102" s="3" t="s">
        <v>65955</v>
      </c>
      <c r="C102" s="3" t="str">
        <f t="shared" si="4"/>
        <v>啫</v>
      </c>
      <c r="D102" s="3" t="s">
        <v>66205</v>
      </c>
      <c r="E102" s="3">
        <v>12458</v>
      </c>
      <c r="F102" s="3" t="str">
        <f>VLOOKUP(E102,CID_MAP!A:D,4,0)</f>
        <v>uni5561-CN</v>
      </c>
      <c r="G102" s="6" t="s">
        <v>70708</v>
      </c>
      <c r="H102" s="4" t="b">
        <v>1</v>
      </c>
      <c r="I102" s="4" t="b">
        <v>0</v>
      </c>
      <c r="J102" s="4" t="b">
        <v>1</v>
      </c>
    </row>
    <row r="103" spans="1:11" ht="25.05" customHeight="1" x14ac:dyDescent="0.7">
      <c r="A103" s="6" t="s">
        <v>70722</v>
      </c>
      <c r="B103" s="3" t="s">
        <v>65973</v>
      </c>
      <c r="C103" s="3" t="str">
        <f>_xlfn.UNICHAR(HEX2DEC(A103))</f>
        <v>啮</v>
      </c>
      <c r="D103" s="3" t="s">
        <v>65973</v>
      </c>
      <c r="E103" s="3">
        <v>12474</v>
      </c>
      <c r="F103" s="3" t="str">
        <f>VLOOKUP(E103,CID_MAP!A:D,4,0)</f>
        <v>uni556E-CN</v>
      </c>
      <c r="G103" s="6" t="s">
        <v>70723</v>
      </c>
      <c r="H103" s="4" t="b">
        <v>1</v>
      </c>
      <c r="I103" s="4" t="b">
        <v>1</v>
      </c>
      <c r="J103" s="4" t="b">
        <v>1</v>
      </c>
    </row>
    <row r="104" spans="1:11" ht="25.05" customHeight="1" x14ac:dyDescent="0.7">
      <c r="A104" s="6" t="s">
        <v>70700</v>
      </c>
      <c r="B104" s="3" t="s">
        <v>65973</v>
      </c>
      <c r="C104" s="3" t="str">
        <f>_xlfn.UNICHAR(HEX2DEC(A104))</f>
        <v>啱</v>
      </c>
      <c r="D104" s="3" t="s">
        <v>65973</v>
      </c>
      <c r="E104" s="3">
        <v>12477</v>
      </c>
      <c r="F104" s="3" t="str">
        <f>VLOOKUP(E104,CID_MAP!A:D,4,0)</f>
        <v>uni5571-CN</v>
      </c>
      <c r="G104" s="6" t="s">
        <v>70701</v>
      </c>
      <c r="H104" s="4" t="b">
        <v>1</v>
      </c>
      <c r="I104" s="4" t="b">
        <v>1</v>
      </c>
      <c r="J104" s="4" t="b">
        <v>1</v>
      </c>
    </row>
    <row r="105" spans="1:11" ht="25.05" customHeight="1" x14ac:dyDescent="0.7">
      <c r="A105" s="6" t="s">
        <v>70696</v>
      </c>
      <c r="B105" s="3" t="s">
        <v>65976</v>
      </c>
      <c r="C105" s="3" t="str">
        <f t="shared" si="4"/>
        <v>啲</v>
      </c>
      <c r="D105" s="3" t="s">
        <v>65977</v>
      </c>
      <c r="E105" s="3">
        <v>12460</v>
      </c>
      <c r="F105" s="3" t="str">
        <f>VLOOKUP(E105,CID_MAP!A:D,4,0)</f>
        <v>uni5562-CN</v>
      </c>
      <c r="G105" s="6" t="s">
        <v>70697</v>
      </c>
      <c r="H105" s="4" t="b">
        <v>1</v>
      </c>
      <c r="I105" s="4" t="b">
        <v>0</v>
      </c>
      <c r="J105" s="4" t="b">
        <v>1</v>
      </c>
    </row>
    <row r="106" spans="1:11" ht="25.05" customHeight="1" x14ac:dyDescent="0.7">
      <c r="A106" s="6" t="s">
        <v>70832</v>
      </c>
      <c r="B106" s="3" t="s">
        <v>65973</v>
      </c>
      <c r="C106" s="3" t="str">
        <f t="shared" si="4"/>
        <v>啶</v>
      </c>
      <c r="D106" s="3" t="s">
        <v>65973</v>
      </c>
      <c r="E106" s="3">
        <v>12482</v>
      </c>
      <c r="F106" s="3" t="str">
        <f>VLOOKUP(E106,CID_MAP!A:D,4,0)</f>
        <v>uni5576-CN</v>
      </c>
      <c r="G106" s="6" t="s">
        <v>70833</v>
      </c>
      <c r="H106" s="4" t="b">
        <v>1</v>
      </c>
      <c r="I106" s="4" t="b">
        <v>1</v>
      </c>
      <c r="J106" s="4" t="b">
        <v>1</v>
      </c>
    </row>
    <row r="107" spans="1:11" ht="25.05" customHeight="1" x14ac:dyDescent="0.7">
      <c r="A107" s="6" t="s">
        <v>70704</v>
      </c>
      <c r="B107" s="3" t="s">
        <v>65976</v>
      </c>
      <c r="C107" s="3" t="str">
        <f t="shared" si="4"/>
        <v>啷</v>
      </c>
      <c r="D107" s="3" t="s">
        <v>65977</v>
      </c>
      <c r="E107" s="3">
        <v>12462</v>
      </c>
      <c r="F107" s="3" t="str">
        <f>VLOOKUP(E107,CID_MAP!A:D,4,0)</f>
        <v>uni5563-TW</v>
      </c>
      <c r="G107" s="6" t="s">
        <v>70705</v>
      </c>
      <c r="H107" s="4" t="b">
        <v>1</v>
      </c>
      <c r="I107" s="4" t="b">
        <v>0</v>
      </c>
      <c r="J107" s="4" t="b">
        <v>1</v>
      </c>
    </row>
    <row r="108" spans="1:11" ht="25.05" customHeight="1" x14ac:dyDescent="0.7">
      <c r="A108" s="6" t="s">
        <v>70704</v>
      </c>
      <c r="B108" s="3" t="s">
        <v>65979</v>
      </c>
      <c r="C108" s="3" t="str">
        <f t="shared" si="4"/>
        <v>啷</v>
      </c>
      <c r="D108" s="3" t="s">
        <v>65977</v>
      </c>
      <c r="E108" s="3">
        <v>12483</v>
      </c>
      <c r="F108" s="3" t="str">
        <f>VLOOKUP(E108,CID_MAP!A:D,4,0)</f>
        <v>uni5577-CN</v>
      </c>
      <c r="G108" s="6" t="s">
        <v>70706</v>
      </c>
      <c r="H108" s="4" t="b">
        <v>0</v>
      </c>
      <c r="I108" s="4" t="b">
        <v>1</v>
      </c>
      <c r="J108" s="4" t="b">
        <v>0</v>
      </c>
    </row>
    <row r="109" spans="1:11" ht="25.05" customHeight="1" x14ac:dyDescent="0.7">
      <c r="A109" s="6" t="s">
        <v>66043</v>
      </c>
      <c r="B109" s="3" t="s">
        <v>65976</v>
      </c>
      <c r="C109" s="3" t="str">
        <f t="shared" si="4"/>
        <v>喲</v>
      </c>
      <c r="D109" s="3" t="s">
        <v>65977</v>
      </c>
      <c r="E109" s="3">
        <v>12592</v>
      </c>
      <c r="F109" s="3" t="str">
        <f>VLOOKUP(E109,CID_MAP!A:D,4,0)</f>
        <v>uni55B2-CN</v>
      </c>
      <c r="G109" s="6" t="s">
        <v>66044</v>
      </c>
      <c r="H109" s="4" t="str">
        <f>IF($A109&lt;&gt;"","FALSE","")</f>
        <v>FALSE</v>
      </c>
      <c r="I109" s="4" t="b">
        <v>1</v>
      </c>
      <c r="J109" s="4" t="str">
        <f>IF($A109&lt;&gt;"","FALSE","")</f>
        <v>FALSE</v>
      </c>
    </row>
    <row r="110" spans="1:11" ht="25.05" customHeight="1" x14ac:dyDescent="0.7">
      <c r="A110" s="6" t="s">
        <v>70665</v>
      </c>
      <c r="B110" s="3" t="s">
        <v>65979</v>
      </c>
      <c r="C110" s="3" t="str">
        <f t="shared" si="4"/>
        <v>喳</v>
      </c>
      <c r="D110" s="3" t="s">
        <v>65977</v>
      </c>
      <c r="E110" s="3">
        <v>12593</v>
      </c>
      <c r="F110" s="3" t="str">
        <f>VLOOKUP(E110,CID_MAP!A:D,4,0)</f>
        <v>uni55B3-CN</v>
      </c>
      <c r="G110" s="6" t="s">
        <v>70923</v>
      </c>
      <c r="H110" s="4" t="b">
        <v>0</v>
      </c>
      <c r="I110" s="4" t="b">
        <v>1</v>
      </c>
      <c r="J110" s="4" t="b">
        <v>0</v>
      </c>
      <c r="K110" s="3" t="s">
        <v>70719</v>
      </c>
    </row>
    <row r="111" spans="1:11" ht="25.05" customHeight="1" x14ac:dyDescent="0.7">
      <c r="A111" s="6" t="s">
        <v>70665</v>
      </c>
      <c r="B111" s="3" t="s">
        <v>65976</v>
      </c>
      <c r="C111" s="3" t="str">
        <f t="shared" si="4"/>
        <v>喳</v>
      </c>
      <c r="D111" s="3" t="s">
        <v>65977</v>
      </c>
      <c r="E111" s="3">
        <v>12594</v>
      </c>
      <c r="F111" s="3" t="str">
        <f>VLOOKUP(E111,CID_MAP!A:D,4,0)</f>
        <v>uni55B3-TW</v>
      </c>
      <c r="G111" s="6" t="s">
        <v>70666</v>
      </c>
      <c r="H111" s="4" t="b">
        <v>1</v>
      </c>
      <c r="I111" s="4" t="b">
        <v>0</v>
      </c>
      <c r="J111" s="4" t="b">
        <v>1</v>
      </c>
    </row>
    <row r="112" spans="1:11" ht="25.05" customHeight="1" x14ac:dyDescent="0.7">
      <c r="A112" s="6" t="s">
        <v>70668</v>
      </c>
      <c r="B112" s="3" t="s">
        <v>65973</v>
      </c>
      <c r="C112" s="3" t="str">
        <f t="shared" si="4"/>
        <v>喵</v>
      </c>
      <c r="D112" s="3" t="s">
        <v>65973</v>
      </c>
      <c r="E112" s="3">
        <v>12597</v>
      </c>
      <c r="F112" s="3" t="str">
        <f>VLOOKUP(E112,CID_MAP!A:D,4,0)</f>
        <v>uni55B5-CN</v>
      </c>
      <c r="G112" s="6" t="s">
        <v>70669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70663</v>
      </c>
      <c r="B113" s="3" t="s">
        <v>65973</v>
      </c>
      <c r="C113" s="3" t="str">
        <f t="shared" si="4"/>
        <v>喺</v>
      </c>
      <c r="D113" s="3" t="s">
        <v>65973</v>
      </c>
      <c r="E113" s="3">
        <v>12604</v>
      </c>
      <c r="F113" s="3" t="str">
        <f>VLOOKUP(E113,CID_MAP!A:D,4,0)</f>
        <v>uni55BA-CN</v>
      </c>
      <c r="G113" s="6" t="s">
        <v>70664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70794</v>
      </c>
      <c r="B114" s="3" t="s">
        <v>65956</v>
      </c>
      <c r="C114" s="3" t="str">
        <f t="shared" si="4"/>
        <v>喻</v>
      </c>
      <c r="D114" s="3" t="s">
        <v>65958</v>
      </c>
      <c r="E114" s="3">
        <v>12606</v>
      </c>
      <c r="F114" s="3" t="str">
        <f>VLOOKUP(E114,CID_MAP!A:D,4,0)</f>
        <v>uni55BB-CN</v>
      </c>
      <c r="G114" s="6" t="s">
        <v>70793</v>
      </c>
      <c r="H114" s="4" t="b">
        <v>1</v>
      </c>
      <c r="I114" s="4" t="b">
        <v>1</v>
      </c>
      <c r="J114" s="4" t="b">
        <v>1</v>
      </c>
    </row>
    <row r="115" spans="1:10" ht="25.05" customHeight="1" x14ac:dyDescent="0.7">
      <c r="A115" s="6" t="s">
        <v>70688</v>
      </c>
      <c r="B115" s="3" t="s">
        <v>65976</v>
      </c>
      <c r="C115" s="3" t="str">
        <f t="shared" si="4"/>
        <v>喼</v>
      </c>
      <c r="D115" s="3" t="s">
        <v>65977</v>
      </c>
      <c r="E115" s="3">
        <v>12608</v>
      </c>
      <c r="F115" s="3" t="str">
        <f>VLOOKUP(E115,CID_MAP!A:D,4,0)</f>
        <v>uni55BC-CN</v>
      </c>
      <c r="G115" s="6" t="s">
        <v>70689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70797</v>
      </c>
      <c r="B116" s="3" t="s">
        <v>65976</v>
      </c>
      <c r="C116" s="3" t="str">
        <f t="shared" si="4"/>
        <v>嗌</v>
      </c>
      <c r="D116" s="3" t="s">
        <v>65977</v>
      </c>
      <c r="E116" s="3">
        <v>12637</v>
      </c>
      <c r="F116" s="3" t="str">
        <f>VLOOKUP(E116,CID_MAP!A:D,4,0)</f>
        <v>uni55CC-CN</v>
      </c>
      <c r="G116" s="6" t="s">
        <v>70798</v>
      </c>
      <c r="H116" s="4" t="b">
        <v>0</v>
      </c>
      <c r="I116" s="4" t="b">
        <v>1</v>
      </c>
      <c r="J116" s="4" t="b">
        <v>0</v>
      </c>
    </row>
    <row r="117" spans="1:10" ht="25.05" customHeight="1" x14ac:dyDescent="0.7">
      <c r="A117" s="6" t="s">
        <v>70742</v>
      </c>
      <c r="B117" s="3" t="s">
        <v>65973</v>
      </c>
      <c r="C117" s="3" t="str">
        <f t="shared" si="4"/>
        <v>嗍</v>
      </c>
      <c r="D117" s="3" t="s">
        <v>65973</v>
      </c>
      <c r="E117" s="3">
        <v>12638</v>
      </c>
      <c r="F117" s="3" t="str">
        <f>VLOOKUP(E117,CID_MAP!A:D,4,0)</f>
        <v>uni55CD-CN</v>
      </c>
      <c r="G117" s="6" t="s">
        <v>70743</v>
      </c>
      <c r="H117" s="4" t="b">
        <v>1</v>
      </c>
      <c r="I117" s="4" t="b">
        <v>1</v>
      </c>
      <c r="J117" s="4" t="b">
        <v>1</v>
      </c>
    </row>
    <row r="118" spans="1:10" ht="25.05" customHeight="1" x14ac:dyDescent="0.7">
      <c r="A118" s="6" t="s">
        <v>70848</v>
      </c>
      <c r="B118" s="3" t="s">
        <v>65973</v>
      </c>
      <c r="C118" s="3" t="str">
        <f t="shared" si="4"/>
        <v>嗏</v>
      </c>
      <c r="D118" s="3" t="s">
        <v>65973</v>
      </c>
      <c r="E118" s="3">
        <v>12640</v>
      </c>
      <c r="F118" s="3" t="str">
        <f>VLOOKUP(E118,CID_MAP!A:D,4,0)</f>
        <v>uni55CF-CN</v>
      </c>
      <c r="G118" s="6" t="s">
        <v>70849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70850</v>
      </c>
      <c r="B119" s="3" t="s">
        <v>65956</v>
      </c>
      <c r="C119" s="3" t="str">
        <f t="shared" si="4"/>
        <v>嗐</v>
      </c>
      <c r="D119" s="3" t="s">
        <v>65958</v>
      </c>
      <c r="E119" s="3">
        <v>12643</v>
      </c>
      <c r="F119" s="3" t="str">
        <f>VLOOKUP(E119,CID_MAP!A:D,4,0)</f>
        <v>uni55D0-CN</v>
      </c>
      <c r="G119" s="6" t="s">
        <v>70852</v>
      </c>
      <c r="H119" s="4" t="b">
        <v>0</v>
      </c>
      <c r="I119" s="4" t="b">
        <v>0</v>
      </c>
      <c r="J119" s="4" t="b">
        <v>0</v>
      </c>
    </row>
    <row r="120" spans="1:10" ht="25.05" customHeight="1" x14ac:dyDescent="0.7">
      <c r="A120" s="6" t="s">
        <v>70850</v>
      </c>
      <c r="B120" s="3" t="s">
        <v>65955</v>
      </c>
      <c r="C120" s="3" t="str">
        <f t="shared" si="4"/>
        <v>嗐</v>
      </c>
      <c r="D120" s="3" t="s">
        <v>65958</v>
      </c>
      <c r="E120" s="3">
        <v>12644</v>
      </c>
      <c r="F120" s="3" t="str">
        <f>VLOOKUP(E120,CID_MAP!A:D,4,0)</f>
        <v>uni55D0-TW</v>
      </c>
      <c r="G120" s="6" t="s">
        <v>70851</v>
      </c>
      <c r="H120" s="4" t="b">
        <v>1</v>
      </c>
      <c r="I120" s="4" t="b">
        <v>1</v>
      </c>
      <c r="J120" s="4" t="b">
        <v>1</v>
      </c>
    </row>
    <row r="121" spans="1:10" ht="25.05" customHeight="1" x14ac:dyDescent="0.7">
      <c r="A121" s="6" t="s">
        <v>70857</v>
      </c>
      <c r="B121" s="3" t="s">
        <v>65966</v>
      </c>
      <c r="C121" s="3" t="str">
        <f t="shared" si="4"/>
        <v>嗔</v>
      </c>
      <c r="D121" s="3" t="s">
        <v>65958</v>
      </c>
      <c r="E121" s="3">
        <v>12653</v>
      </c>
      <c r="F121" s="3" t="str">
        <f>VLOOKUP(E121,CID_MAP!A:D,4,0)</f>
        <v>uni55D4-CN</v>
      </c>
      <c r="G121" s="6" t="s">
        <v>70858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70680</v>
      </c>
      <c r="B122" s="3" t="s">
        <v>65976</v>
      </c>
      <c r="C122" s="3" t="str">
        <f t="shared" si="4"/>
        <v>嗡</v>
      </c>
      <c r="D122" s="3" t="s">
        <v>65977</v>
      </c>
      <c r="E122" s="3">
        <v>12680</v>
      </c>
      <c r="F122" s="3" t="str">
        <f>VLOOKUP(E122,CID_MAP!A:D,4,0)</f>
        <v>uni55E1-CN</v>
      </c>
      <c r="G122" s="6" t="s">
        <v>70681</v>
      </c>
      <c r="H122" s="4" t="b">
        <v>1</v>
      </c>
      <c r="I122" s="4" t="b">
        <v>0</v>
      </c>
      <c r="J122" s="4" t="b">
        <v>1</v>
      </c>
    </row>
    <row r="123" spans="1:10" ht="25.05" customHeight="1" x14ac:dyDescent="0.7">
      <c r="A123" s="6" t="s">
        <v>70680</v>
      </c>
      <c r="B123" s="3" t="s">
        <v>65979</v>
      </c>
      <c r="C123" s="3" t="str">
        <f t="shared" si="4"/>
        <v>嗡</v>
      </c>
      <c r="D123" s="3" t="s">
        <v>65977</v>
      </c>
      <c r="E123" s="3">
        <v>12681</v>
      </c>
      <c r="F123" s="3" t="str">
        <f>VLOOKUP(E123,CID_MAP!A:D,4,0)</f>
        <v>uni55E1-TW</v>
      </c>
      <c r="G123" s="6" t="s">
        <v>70682</v>
      </c>
      <c r="H123" s="4" t="b">
        <v>0</v>
      </c>
      <c r="I123" s="4" t="b">
        <v>1</v>
      </c>
      <c r="J123" s="4" t="b">
        <v>0</v>
      </c>
    </row>
    <row r="124" spans="1:10" ht="25.05" customHeight="1" x14ac:dyDescent="0.7">
      <c r="A124" s="6" t="s">
        <v>70702</v>
      </c>
      <c r="B124" s="3" t="s">
        <v>65956</v>
      </c>
      <c r="C124" s="3" t="str">
        <f t="shared" si="4"/>
        <v>嗣</v>
      </c>
      <c r="D124" s="3" t="s">
        <v>70583</v>
      </c>
      <c r="E124" s="3">
        <v>12685</v>
      </c>
      <c r="F124" s="3" t="str">
        <f>VLOOKUP(E124,CID_MAP!A:D,4,0)</f>
        <v>uni55E3-CN</v>
      </c>
      <c r="G124" s="6" t="s">
        <v>70703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65972</v>
      </c>
      <c r="B125" s="3" t="s">
        <v>65973</v>
      </c>
      <c r="C125" s="3" t="str">
        <f t="shared" si="4"/>
        <v>嗦</v>
      </c>
      <c r="D125" s="3" t="s">
        <v>65973</v>
      </c>
      <c r="E125" s="3">
        <v>12689</v>
      </c>
      <c r="F125" s="3" t="str">
        <f>VLOOKUP(E125,CID_MAP!A:D,4,0)</f>
        <v>uni55E6-CN</v>
      </c>
      <c r="G125" s="6" t="s">
        <v>65974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70684</v>
      </c>
      <c r="B126" s="3" t="s">
        <v>65973</v>
      </c>
      <c r="C126" s="3" t="str">
        <f t="shared" si="4"/>
        <v>嗨</v>
      </c>
      <c r="D126" s="3" t="s">
        <v>65973</v>
      </c>
      <c r="E126" s="3">
        <v>12691</v>
      </c>
      <c r="F126" s="3" t="str">
        <f>VLOOKUP(E126,CID_MAP!A:D,4,0)</f>
        <v>uni55E8-CN</v>
      </c>
      <c r="G126" s="6" t="s">
        <v>70685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70834</v>
      </c>
      <c r="B127" s="3" t="s">
        <v>65973</v>
      </c>
      <c r="C127" s="3" t="str">
        <f t="shared" si="4"/>
        <v>嗪</v>
      </c>
      <c r="D127" s="3" t="s">
        <v>65973</v>
      </c>
      <c r="E127" s="3">
        <v>12694</v>
      </c>
      <c r="F127" s="3" t="str">
        <f>VLOOKUP(E127,CID_MAP!A:D,4,0)</f>
        <v>uni55EA-CN</v>
      </c>
      <c r="G127" s="6" t="s">
        <v>70835</v>
      </c>
      <c r="H127" s="4" t="b">
        <v>1</v>
      </c>
      <c r="I127" s="4" t="b">
        <v>1</v>
      </c>
      <c r="J127" s="4" t="b">
        <v>1</v>
      </c>
    </row>
    <row r="128" spans="1:10" ht="25.05" customHeight="1" x14ac:dyDescent="0.7">
      <c r="A128" s="6" t="s">
        <v>70686</v>
      </c>
      <c r="B128" s="3" t="s">
        <v>65973</v>
      </c>
      <c r="C128" s="3" t="str">
        <f t="shared" si="4"/>
        <v>嗯</v>
      </c>
      <c r="D128" s="3" t="s">
        <v>65973</v>
      </c>
      <c r="E128" s="3">
        <v>12700</v>
      </c>
      <c r="F128" s="3" t="str">
        <f>VLOOKUP(E128,CID_MAP!A:D,4,0)</f>
        <v>uni55EF-CN</v>
      </c>
      <c r="G128" s="6" t="s">
        <v>70687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70801</v>
      </c>
      <c r="B129" s="3" t="s">
        <v>65976</v>
      </c>
      <c r="C129" s="3" t="str">
        <f t="shared" si="4"/>
        <v>嗲</v>
      </c>
      <c r="D129" s="3" t="s">
        <v>65977</v>
      </c>
      <c r="E129" s="3">
        <v>12707</v>
      </c>
      <c r="F129" s="3" t="str">
        <f>VLOOKUP(E129,CID_MAP!A:D,4,0)</f>
        <v>uni55F5-HK</v>
      </c>
      <c r="G129" s="6" t="s">
        <v>70802</v>
      </c>
      <c r="H129" s="4" t="b">
        <v>1</v>
      </c>
      <c r="I129" s="4" t="b">
        <v>0</v>
      </c>
      <c r="J129" s="4" t="b">
        <v>1</v>
      </c>
    </row>
    <row r="130" spans="1:10" ht="25.05" customHeight="1" x14ac:dyDescent="0.7">
      <c r="A130" s="6" t="s">
        <v>70744</v>
      </c>
      <c r="B130" s="3" t="s">
        <v>65973</v>
      </c>
      <c r="C130" s="3" t="str">
        <f t="shared" si="4"/>
        <v>嗵</v>
      </c>
      <c r="D130" s="3" t="s">
        <v>65973</v>
      </c>
      <c r="E130" s="3">
        <v>12706</v>
      </c>
      <c r="F130" s="3" t="str">
        <f>VLOOKUP(E130,CID_MAP!A:D,4,0)</f>
        <v>uni55F5-CN</v>
      </c>
      <c r="G130" s="6" t="s">
        <v>70745</v>
      </c>
      <c r="H130" s="4" t="b">
        <v>1</v>
      </c>
      <c r="I130" s="4" t="b">
        <v>1</v>
      </c>
      <c r="J130" s="4" t="b">
        <v>1</v>
      </c>
    </row>
    <row r="131" spans="1:10" ht="25.05" customHeight="1" x14ac:dyDescent="0.7">
      <c r="A131" s="6" t="s">
        <v>70799</v>
      </c>
      <c r="B131" s="3" t="s">
        <v>65973</v>
      </c>
      <c r="C131" s="3" t="str">
        <f t="shared" si="4"/>
        <v>嘀</v>
      </c>
      <c r="D131" s="3" t="s">
        <v>65973</v>
      </c>
      <c r="E131" s="3">
        <v>12731</v>
      </c>
      <c r="F131" s="3" t="str">
        <f>VLOOKUP(E131,CID_MAP!A:D,4,0)</f>
        <v>uni5600-CN</v>
      </c>
      <c r="G131" s="6" t="s">
        <v>70800</v>
      </c>
      <c r="H131" s="4" t="b">
        <v>1</v>
      </c>
      <c r="I131" s="4" t="b">
        <v>1</v>
      </c>
      <c r="J131" s="4" t="b">
        <v>1</v>
      </c>
    </row>
    <row r="132" spans="1:10" ht="25.05" customHeight="1" x14ac:dyDescent="0.7">
      <c r="A132" s="6" t="s">
        <v>70675</v>
      </c>
      <c r="B132" s="3" t="s">
        <v>70676</v>
      </c>
      <c r="C132" s="3" t="str">
        <f t="shared" si="4"/>
        <v>嘅</v>
      </c>
      <c r="D132" s="3" t="s">
        <v>65958</v>
      </c>
      <c r="E132" s="3">
        <v>12740</v>
      </c>
      <c r="F132" s="3" t="str">
        <f>VLOOKUP(E132,CID_MAP!A:D,4,0)</f>
        <v>uni5605-CN</v>
      </c>
      <c r="G132" s="6" t="s">
        <v>70678</v>
      </c>
      <c r="H132" s="4" t="b">
        <v>1</v>
      </c>
      <c r="I132" s="4" t="b">
        <v>0</v>
      </c>
      <c r="J132" s="4" t="b">
        <v>0</v>
      </c>
    </row>
    <row r="133" spans="1:10" ht="25.05" customHeight="1" x14ac:dyDescent="0.7">
      <c r="A133" s="6" t="s">
        <v>70675</v>
      </c>
      <c r="B133" s="3" t="s">
        <v>65976</v>
      </c>
      <c r="C133" s="3" t="str">
        <f t="shared" si="4"/>
        <v>嘅</v>
      </c>
      <c r="D133" s="3" t="s">
        <v>65977</v>
      </c>
      <c r="E133" s="3">
        <v>12741</v>
      </c>
      <c r="F133" s="3" t="str">
        <f>VLOOKUP(E133,CID_MAP!A:D,4,0)</f>
        <v>uni5605-HK</v>
      </c>
      <c r="G133" s="6" t="s">
        <v>70677</v>
      </c>
      <c r="H133" s="4" t="b">
        <v>0</v>
      </c>
      <c r="I133" s="4" t="b">
        <v>1</v>
      </c>
      <c r="J133" s="4" t="b">
        <v>0</v>
      </c>
    </row>
    <row r="134" spans="1:10" ht="25.05" customHeight="1" x14ac:dyDescent="0.7">
      <c r="A134" s="6" t="s">
        <v>70819</v>
      </c>
      <c r="B134" s="3" t="s">
        <v>65976</v>
      </c>
      <c r="C134" s="3" t="str">
        <f t="shared" si="4"/>
        <v>嘐</v>
      </c>
      <c r="D134" s="3" t="s">
        <v>65977</v>
      </c>
      <c r="E134" s="3">
        <v>12761</v>
      </c>
      <c r="F134" s="3" t="str">
        <f>VLOOKUP(E134,CID_MAP!A:D,4,0)</f>
        <v>uni5610-CN</v>
      </c>
      <c r="G134" s="6" t="s">
        <v>70820</v>
      </c>
      <c r="H134" s="4" t="b">
        <v>0</v>
      </c>
      <c r="I134" s="4" t="b">
        <v>1</v>
      </c>
      <c r="J134" s="4" t="b">
        <v>0</v>
      </c>
    </row>
    <row r="135" spans="1:10" ht="25.05" customHeight="1" x14ac:dyDescent="0.7">
      <c r="A135" s="6" t="s">
        <v>70720</v>
      </c>
      <c r="B135" s="3" t="s">
        <v>65966</v>
      </c>
      <c r="C135" s="3" t="str">
        <f t="shared" si="4"/>
        <v>嘛</v>
      </c>
      <c r="D135" s="3" t="s">
        <v>65958</v>
      </c>
      <c r="E135" s="3">
        <v>12781</v>
      </c>
      <c r="F135" s="3" t="str">
        <f>VLOOKUP(E135,CID_MAP!A:D,4,0)</f>
        <v>uni561B-CN</v>
      </c>
      <c r="G135" s="6" t="s">
        <v>70721</v>
      </c>
      <c r="H135" s="4" t="b">
        <v>0</v>
      </c>
      <c r="I135" s="4" t="b">
        <v>0</v>
      </c>
      <c r="J135" s="4" t="b">
        <v>0</v>
      </c>
    </row>
    <row r="136" spans="1:10" ht="25.05" customHeight="1" x14ac:dyDescent="0.7">
      <c r="A136" s="6" t="s">
        <v>70726</v>
      </c>
      <c r="B136" s="3" t="s">
        <v>65976</v>
      </c>
      <c r="C136" s="3" t="str">
        <f t="shared" si="4"/>
        <v>嘟</v>
      </c>
      <c r="D136" s="3" t="s">
        <v>65977</v>
      </c>
      <c r="E136" s="3">
        <v>12787</v>
      </c>
      <c r="F136" s="3" t="str">
        <f>VLOOKUP(E136,CID_MAP!A:D,4,0)</f>
        <v>uni561D-CN</v>
      </c>
      <c r="G136" s="6" t="s">
        <v>70727</v>
      </c>
      <c r="H136" s="4" t="b">
        <v>1</v>
      </c>
      <c r="I136" s="4" t="b">
        <v>0</v>
      </c>
      <c r="J136" s="4" t="b">
        <v>1</v>
      </c>
    </row>
    <row r="137" spans="1:10" ht="25.05" customHeight="1" x14ac:dyDescent="0.7">
      <c r="A137" s="6" t="s">
        <v>70746</v>
      </c>
      <c r="B137" s="3" t="s">
        <v>65976</v>
      </c>
      <c r="C137" s="3" t="str">
        <f t="shared" si="4"/>
        <v>嘣</v>
      </c>
      <c r="D137" s="3" t="s">
        <v>65977</v>
      </c>
      <c r="E137" s="3">
        <v>12784</v>
      </c>
      <c r="F137" s="3" t="str">
        <f>VLOOKUP(E137,CID_MAP!A:D,4,0)</f>
        <v>uni561C-TW</v>
      </c>
      <c r="G137" s="6" t="s">
        <v>70747</v>
      </c>
      <c r="H137" s="4" t="b">
        <v>1</v>
      </c>
      <c r="I137" s="4" t="b">
        <v>0</v>
      </c>
      <c r="J137" s="4" t="b">
        <v>1</v>
      </c>
    </row>
    <row r="138" spans="1:10" ht="25.05" customHeight="1" x14ac:dyDescent="0.7">
      <c r="A138" s="6" t="s">
        <v>70746</v>
      </c>
      <c r="B138" s="3" t="s">
        <v>65979</v>
      </c>
      <c r="C138" s="3" t="str">
        <f t="shared" si="4"/>
        <v>嘣</v>
      </c>
      <c r="D138" s="3" t="s">
        <v>65977</v>
      </c>
      <c r="E138" s="3">
        <v>12793</v>
      </c>
      <c r="F138" s="3" t="str">
        <f>VLOOKUP(E138,CID_MAP!A:D,4,0)</f>
        <v>uni5623-CN</v>
      </c>
      <c r="G138" s="6" t="s">
        <v>70748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70836</v>
      </c>
      <c r="B139" s="3" t="s">
        <v>65973</v>
      </c>
      <c r="C139" s="3" t="str">
        <f t="shared" si="4"/>
        <v>嘧</v>
      </c>
      <c r="D139" s="3" t="s">
        <v>65973</v>
      </c>
      <c r="E139" s="3">
        <v>12797</v>
      </c>
      <c r="F139" s="3" t="str">
        <f>VLOOKUP(E139,CID_MAP!A:D,4,0)</f>
        <v>uni5627-CN</v>
      </c>
      <c r="G139" s="6" t="s">
        <v>70837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70728</v>
      </c>
      <c r="B140" s="3" t="s">
        <v>65976</v>
      </c>
      <c r="C140" s="3" t="str">
        <f t="shared" si="4"/>
        <v>噏</v>
      </c>
      <c r="D140" s="3" t="s">
        <v>65977</v>
      </c>
      <c r="E140" s="3">
        <v>12867</v>
      </c>
      <c r="F140" s="3" t="str">
        <f>VLOOKUP(E140,CID_MAP!A:D,4,0)</f>
        <v>uni564F-CN</v>
      </c>
      <c r="G140" s="6" t="s">
        <v>70729</v>
      </c>
      <c r="H140" s="4" t="b">
        <v>0</v>
      </c>
      <c r="I140" s="4" t="b">
        <v>1</v>
      </c>
      <c r="J140" s="4" t="b">
        <v>0</v>
      </c>
    </row>
    <row r="141" spans="1:10" ht="25.05" customHeight="1" x14ac:dyDescent="0.7">
      <c r="A141" s="6" t="s">
        <v>70903</v>
      </c>
      <c r="B141" s="3" t="s">
        <v>65973</v>
      </c>
      <c r="C141" s="3" t="str">
        <f t="shared" si="4"/>
        <v>噘</v>
      </c>
      <c r="D141" s="3" t="s">
        <v>65973</v>
      </c>
      <c r="E141" s="3">
        <v>12882</v>
      </c>
      <c r="F141" s="3" t="str">
        <f>VLOOKUP(E141,CID_MAP!A:D,4,0)</f>
        <v>uni5658-CN</v>
      </c>
      <c r="G141" s="6" t="s">
        <v>70904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70724</v>
      </c>
      <c r="B142" s="3" t="s">
        <v>65973</v>
      </c>
      <c r="C142" s="3" t="str">
        <f t="shared" si="4"/>
        <v>噙</v>
      </c>
      <c r="D142" s="3" t="s">
        <v>65973</v>
      </c>
      <c r="E142" s="3">
        <v>12883</v>
      </c>
      <c r="F142" s="3" t="str">
        <f>VLOOKUP(E142,CID_MAP!A:D,4,0)</f>
        <v>uni5659-CN</v>
      </c>
      <c r="G142" s="6" t="s">
        <v>70725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70783</v>
      </c>
      <c r="B143" s="3" t="s">
        <v>65973</v>
      </c>
      <c r="C143" s="3" t="str">
        <f t="shared" si="4"/>
        <v>噝</v>
      </c>
      <c r="D143" s="3" t="s">
        <v>65973</v>
      </c>
      <c r="E143" s="3">
        <v>12889</v>
      </c>
      <c r="F143" s="3" t="str">
        <f>VLOOKUP(E143,CID_MAP!A:D,4,0)</f>
        <v>uni565D-CN</v>
      </c>
      <c r="G143" s="6" t="s">
        <v>70782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70823</v>
      </c>
      <c r="B144" s="3" t="s">
        <v>65956</v>
      </c>
      <c r="C144" s="3" t="str">
        <f t="shared" si="4"/>
        <v>噦</v>
      </c>
      <c r="D144" s="3" t="s">
        <v>70583</v>
      </c>
      <c r="E144" s="3">
        <v>12909</v>
      </c>
      <c r="F144" s="3" t="str">
        <f>VLOOKUP(E144,CID_MAP!A:D,4,0)</f>
        <v>uni5666-CN</v>
      </c>
      <c r="G144" s="6" t="s">
        <v>70824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70839</v>
      </c>
      <c r="B145" s="3" t="s">
        <v>65956</v>
      </c>
      <c r="C145" s="3" t="str">
        <f t="shared" si="4"/>
        <v>噯</v>
      </c>
      <c r="D145" s="3" t="s">
        <v>70583</v>
      </c>
      <c r="E145" s="3">
        <v>12924</v>
      </c>
      <c r="F145" s="3" t="str">
        <f>VLOOKUP(E145,CID_MAP!A:D,4,0)</f>
        <v>uni566F-CN</v>
      </c>
      <c r="G145" s="6" t="s">
        <v>70840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70826</v>
      </c>
      <c r="B146" s="3" t="s">
        <v>65973</v>
      </c>
      <c r="C146" s="3" t="str">
        <f t="shared" si="4"/>
        <v>噻</v>
      </c>
      <c r="D146" s="3" t="s">
        <v>65973</v>
      </c>
      <c r="E146" s="3">
        <v>12948</v>
      </c>
      <c r="F146" s="3" t="str">
        <f>VLOOKUP(E146,CID_MAP!A:D,4,0)</f>
        <v>uni567B-CN</v>
      </c>
      <c r="G146" s="6" t="s">
        <v>70827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70828</v>
      </c>
      <c r="B147" s="3" t="s">
        <v>65973</v>
      </c>
      <c r="C147" s="3" t="str">
        <f t="shared" si="4"/>
        <v>噼</v>
      </c>
      <c r="D147" s="3" t="s">
        <v>65973</v>
      </c>
      <c r="E147" s="3">
        <v>12949</v>
      </c>
      <c r="F147" s="3" t="str">
        <f>VLOOKUP(E147,CID_MAP!A:D,4,0)</f>
        <v>uni567C-CN</v>
      </c>
      <c r="G147" s="6" t="s">
        <v>70829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70821</v>
      </c>
      <c r="B148" s="3" t="s">
        <v>65973</v>
      </c>
      <c r="C148" s="3" t="str">
        <f t="shared" si="4"/>
        <v>嚎</v>
      </c>
      <c r="D148" s="3" t="s">
        <v>65973</v>
      </c>
      <c r="E148" s="3">
        <v>12982</v>
      </c>
      <c r="F148" s="3" t="str">
        <f>VLOOKUP(E148,CID_MAP!A:D,4,0)</f>
        <v>uni568E-CN</v>
      </c>
      <c r="G148" s="6" t="s">
        <v>70822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70751</v>
      </c>
      <c r="B149" s="3" t="s">
        <v>65973</v>
      </c>
      <c r="C149" s="3" t="str">
        <f t="shared" si="4"/>
        <v>嚒</v>
      </c>
      <c r="D149" s="3" t="s">
        <v>65973</v>
      </c>
      <c r="E149" s="3">
        <v>12987</v>
      </c>
      <c r="F149" s="3" t="str">
        <f>VLOOKUP(E149,CID_MAP!A:D,4,0)</f>
        <v>uni5692-CN</v>
      </c>
      <c r="G149" s="6" t="s">
        <v>70752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70740</v>
      </c>
      <c r="B150" s="3" t="s">
        <v>65973</v>
      </c>
      <c r="C150" s="3" t="str">
        <f t="shared" si="4"/>
        <v>嚓</v>
      </c>
      <c r="D150" s="3" t="s">
        <v>65973</v>
      </c>
      <c r="E150" s="3">
        <v>12989</v>
      </c>
      <c r="F150" s="3" t="str">
        <f>VLOOKUP(E150,CID_MAP!A:D,4,0)</f>
        <v>uni5693-CN</v>
      </c>
      <c r="G150" s="6" t="s">
        <v>70741</v>
      </c>
      <c r="H150" s="4" t="b">
        <v>1</v>
      </c>
      <c r="I150" s="4" t="b">
        <v>1</v>
      </c>
      <c r="J150" s="4" t="b">
        <v>1</v>
      </c>
    </row>
    <row r="151" spans="1:10" ht="25.05" customHeight="1" x14ac:dyDescent="0.7">
      <c r="A151" s="6" t="s">
        <v>70882</v>
      </c>
      <c r="B151" s="3" t="s">
        <v>65956</v>
      </c>
      <c r="C151" s="3" t="str">
        <f t="shared" si="4"/>
        <v>嚠</v>
      </c>
      <c r="D151" s="3" t="s">
        <v>70583</v>
      </c>
      <c r="E151" s="3">
        <v>13013</v>
      </c>
      <c r="F151" s="3" t="str">
        <f>VLOOKUP(E151,CID_MAP!A:D,4,0)</f>
        <v>uni56A0-CN</v>
      </c>
      <c r="G151" s="6" t="s">
        <v>70883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70709</v>
      </c>
      <c r="B152" s="3" t="s">
        <v>65976</v>
      </c>
      <c r="C152" s="3" t="str">
        <f t="shared" si="4"/>
        <v>嚮</v>
      </c>
      <c r="D152" s="3" t="s">
        <v>65977</v>
      </c>
      <c r="E152" s="3">
        <v>13039</v>
      </c>
      <c r="F152" s="3" t="str">
        <f>VLOOKUP(E152,CID_MAP!A:D,4,0)</f>
        <v>uni56AE-CN</v>
      </c>
      <c r="G152" s="6" t="s">
        <v>70825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70734</v>
      </c>
      <c r="B153" s="3" t="s">
        <v>65973</v>
      </c>
      <c r="C153" s="3" t="str">
        <f t="shared" si="4"/>
        <v>嚯</v>
      </c>
      <c r="D153" s="3" t="s">
        <v>65973</v>
      </c>
      <c r="E153" s="3">
        <v>13040</v>
      </c>
      <c r="F153" s="3" t="str">
        <f>VLOOKUP(E153,CID_MAP!A:D,4,0)</f>
        <v>uni56AF-CN</v>
      </c>
      <c r="G153" s="6" t="s">
        <v>70735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70736</v>
      </c>
      <c r="B154" s="3" t="s">
        <v>65966</v>
      </c>
      <c r="C154" s="3" t="str">
        <f t="shared" si="4"/>
        <v>嚼</v>
      </c>
      <c r="D154" s="3" t="s">
        <v>65958</v>
      </c>
      <c r="E154" s="3">
        <v>13065</v>
      </c>
      <c r="F154" s="3" t="str">
        <f>VLOOKUP(E154,CID_MAP!A:D,4,0)</f>
        <v>uni56BC-CN</v>
      </c>
      <c r="G154" s="6" t="s">
        <v>70737</v>
      </c>
      <c r="H154" s="4" t="b">
        <v>0</v>
      </c>
      <c r="I154" s="4" t="b">
        <v>1</v>
      </c>
      <c r="J154" s="4" t="b">
        <v>0</v>
      </c>
    </row>
    <row r="155" spans="1:10" ht="25.05" customHeight="1" x14ac:dyDescent="0.7">
      <c r="A155" s="6" t="s">
        <v>70732</v>
      </c>
      <c r="B155" s="3" t="s">
        <v>65976</v>
      </c>
      <c r="C155" s="3" t="str">
        <f t="shared" si="4"/>
        <v>嚿</v>
      </c>
      <c r="D155" s="3" t="s">
        <v>65977</v>
      </c>
      <c r="E155" s="3">
        <v>13071</v>
      </c>
      <c r="F155" s="3" t="str">
        <f>VLOOKUP(E155,CID_MAP!A:D,4,0)</f>
        <v>uni56BF-CN</v>
      </c>
      <c r="G155" s="6" t="s">
        <v>70733</v>
      </c>
      <c r="H155" s="4" t="b">
        <v>1</v>
      </c>
      <c r="I155" s="4" t="b">
        <v>1</v>
      </c>
      <c r="J155" s="4" t="b">
        <v>1</v>
      </c>
    </row>
    <row r="156" spans="1:10" ht="25.05" customHeight="1" x14ac:dyDescent="0.7">
      <c r="A156" s="6" t="s">
        <v>70732</v>
      </c>
      <c r="B156" s="3" t="s">
        <v>65979</v>
      </c>
      <c r="C156" s="3" t="str">
        <f t="shared" si="4"/>
        <v>嚿</v>
      </c>
      <c r="D156" s="3" t="s">
        <v>65977</v>
      </c>
      <c r="E156" s="3">
        <v>13072</v>
      </c>
      <c r="F156" s="3" t="str">
        <f>VLOOKUP(E156,CID_MAP!A:D,4,0)</f>
        <v>uni56BF-HK</v>
      </c>
      <c r="G156" s="6" t="s">
        <v>70781</v>
      </c>
      <c r="H156" s="4" t="b">
        <v>0</v>
      </c>
      <c r="I156" s="4" t="b">
        <v>0</v>
      </c>
      <c r="J156" s="4" t="b">
        <v>0</v>
      </c>
    </row>
    <row r="157" spans="1:10" ht="25.05" customHeight="1" x14ac:dyDescent="0.7">
      <c r="A157" s="6" t="s">
        <v>70843</v>
      </c>
      <c r="B157" s="3" t="s">
        <v>65966</v>
      </c>
      <c r="C157" s="3" t="str">
        <f t="shared" si="4"/>
        <v>囓</v>
      </c>
      <c r="D157" s="3" t="s">
        <v>65958</v>
      </c>
      <c r="E157" s="3">
        <v>13110</v>
      </c>
      <c r="F157" s="3" t="str">
        <f>VLOOKUP(E157,CID_MAP!A:D,4,0)</f>
        <v>uni56D3-CN</v>
      </c>
      <c r="G157" s="6" t="s">
        <v>70844</v>
      </c>
      <c r="H157" s="4" t="b">
        <v>0</v>
      </c>
      <c r="I157" s="4" t="b">
        <v>1</v>
      </c>
      <c r="J157" s="4" t="b">
        <v>0</v>
      </c>
    </row>
    <row r="158" spans="1:10" ht="25.05" customHeight="1" x14ac:dyDescent="0.7">
      <c r="A158" s="6" t="s">
        <v>70711</v>
      </c>
      <c r="B158" s="3" t="s">
        <v>65973</v>
      </c>
      <c r="C158" s="3" t="str">
        <f t="shared" si="4"/>
        <v>囔</v>
      </c>
      <c r="D158" s="3" t="s">
        <v>65973</v>
      </c>
      <c r="E158" s="3">
        <v>13112</v>
      </c>
      <c r="F158" s="3" t="str">
        <f>VLOOKUP(E158,CID_MAP!A:D,4,0)</f>
        <v>uni56D4-CN</v>
      </c>
      <c r="G158" s="6" t="s">
        <v>70712</v>
      </c>
      <c r="H158" s="4" t="b">
        <v>1</v>
      </c>
      <c r="I158" s="4" t="b">
        <v>1</v>
      </c>
      <c r="J158" s="4" t="b">
        <v>1</v>
      </c>
    </row>
    <row r="159" spans="1:10" ht="25.05" customHeight="1" x14ac:dyDescent="0.7">
      <c r="A159" s="6" t="s">
        <v>70859</v>
      </c>
      <c r="B159" s="3" t="s">
        <v>65956</v>
      </c>
      <c r="C159" s="3" t="str">
        <f t="shared" si="4"/>
        <v>团</v>
      </c>
      <c r="D159" s="3" t="s">
        <v>65992</v>
      </c>
      <c r="E159" s="3">
        <v>13133</v>
      </c>
      <c r="F159" s="3" t="str">
        <f>VLOOKUP(E159,CID_MAP!A:D,4,0)</f>
        <v>uni56E1-TW</v>
      </c>
      <c r="G159" s="6" t="s">
        <v>70860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70864</v>
      </c>
      <c r="B160" s="3" t="s">
        <v>65966</v>
      </c>
      <c r="C160" s="3" t="str">
        <f t="shared" si="4"/>
        <v>圈</v>
      </c>
      <c r="D160" s="3" t="s">
        <v>65958</v>
      </c>
      <c r="E160" s="3">
        <v>13193</v>
      </c>
      <c r="F160" s="3" t="str">
        <f>VLOOKUP(E160,CID_MAP!A:D,4,0)</f>
        <v>uni5708-CN</v>
      </c>
      <c r="G160" s="6" t="s">
        <v>70865</v>
      </c>
      <c r="H160" s="4" t="b">
        <v>0</v>
      </c>
      <c r="I160" s="4" t="b">
        <v>1</v>
      </c>
      <c r="J160" s="4" t="b">
        <v>0</v>
      </c>
    </row>
    <row r="161" spans="1:11" ht="25.05" customHeight="1" x14ac:dyDescent="0.7">
      <c r="A161" s="6" t="s">
        <v>70880</v>
      </c>
      <c r="B161" s="3" t="s">
        <v>65973</v>
      </c>
      <c r="C161" s="3" t="str">
        <f t="shared" si="4"/>
        <v>坋</v>
      </c>
      <c r="D161" s="3" t="s">
        <v>65973</v>
      </c>
      <c r="E161" s="3">
        <v>13290</v>
      </c>
      <c r="F161" s="3" t="str">
        <f>VLOOKUP(E161,CID_MAP!A:D,4,0)</f>
        <v>uni574B-CN</v>
      </c>
      <c r="G161" s="6" t="s">
        <v>70881</v>
      </c>
      <c r="H161" s="4" t="b">
        <v>1</v>
      </c>
      <c r="I161" s="4" t="b">
        <v>1</v>
      </c>
      <c r="J161" s="4" t="b">
        <v>1</v>
      </c>
    </row>
    <row r="162" spans="1:11" ht="25.05" customHeight="1" x14ac:dyDescent="0.7">
      <c r="A162" s="6" t="s">
        <v>70890</v>
      </c>
      <c r="B162" s="3" t="s">
        <v>65973</v>
      </c>
      <c r="C162" s="3" t="str">
        <f t="shared" si="4"/>
        <v>坛</v>
      </c>
      <c r="D162" s="3" t="s">
        <v>65973</v>
      </c>
      <c r="E162" s="3">
        <v>13315</v>
      </c>
      <c r="F162" s="3" t="str">
        <f>VLOOKUP(E162,CID_MAP!A:D,4,0)</f>
        <v>uni575B-CN</v>
      </c>
      <c r="G162" s="6" t="s">
        <v>70889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70878</v>
      </c>
      <c r="B163" s="3" t="s">
        <v>65976</v>
      </c>
      <c r="C163" s="3" t="str">
        <f t="shared" si="4"/>
        <v>坟</v>
      </c>
      <c r="D163" s="3" t="s">
        <v>65977</v>
      </c>
      <c r="E163" s="3">
        <v>13320</v>
      </c>
      <c r="F163" s="3" t="str">
        <f>VLOOKUP(E163,CID_MAP!A:D,4,0)</f>
        <v>uni575F-CN</v>
      </c>
      <c r="G163" s="6" t="s">
        <v>70879</v>
      </c>
      <c r="H163" s="4" t="b">
        <v>1</v>
      </c>
      <c r="I163" s="4" t="b">
        <v>0</v>
      </c>
      <c r="J163" s="4" t="b">
        <v>0</v>
      </c>
    </row>
    <row r="164" spans="1:11" ht="25.05" customHeight="1" x14ac:dyDescent="0.7">
      <c r="A164" s="6" t="s">
        <v>70927</v>
      </c>
      <c r="B164" s="3" t="s">
        <v>65973</v>
      </c>
      <c r="C164" s="3" t="str">
        <f t="shared" si="4"/>
        <v>坶</v>
      </c>
      <c r="D164" s="3" t="s">
        <v>65973</v>
      </c>
      <c r="E164" s="3">
        <v>13352</v>
      </c>
      <c r="F164" s="3" t="str">
        <f>VLOOKUP(E164,CID_MAP!A:D,4,0)</f>
        <v>uni5776-CN</v>
      </c>
      <c r="G164" s="6" t="s">
        <v>70928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70887</v>
      </c>
      <c r="B165" s="3" t="s">
        <v>65973</v>
      </c>
      <c r="C165" s="3" t="str">
        <f t="shared" si="4"/>
        <v>垒</v>
      </c>
      <c r="D165" s="3" t="s">
        <v>65973</v>
      </c>
      <c r="E165" s="3">
        <v>13390</v>
      </c>
      <c r="F165" s="3" t="str">
        <f>VLOOKUP(E165,CID_MAP!A:D,4,0)</f>
        <v>uni5792-CN</v>
      </c>
      <c r="G165" s="6" t="s">
        <v>70888</v>
      </c>
      <c r="H165" s="4" t="b">
        <v>1</v>
      </c>
      <c r="I165" s="4" t="b">
        <v>1</v>
      </c>
      <c r="J165" s="4" t="b">
        <v>1</v>
      </c>
    </row>
    <row r="166" spans="1:11" ht="25.05" customHeight="1" x14ac:dyDescent="0.7">
      <c r="A166" s="6" t="s">
        <v>70901</v>
      </c>
      <c r="B166" s="3" t="s">
        <v>65966</v>
      </c>
      <c r="C166" s="3" t="str">
        <f t="shared" si="4"/>
        <v>垔</v>
      </c>
      <c r="D166" s="3" t="s">
        <v>65958</v>
      </c>
      <c r="E166" s="3">
        <v>13394</v>
      </c>
      <c r="F166" s="3" t="str">
        <f>VLOOKUP(E166,CID_MAP!A:D,4,0)</f>
        <v>uni5794-CN</v>
      </c>
      <c r="G166" s="6" t="s">
        <v>70902</v>
      </c>
      <c r="H166" s="4" t="b">
        <v>0</v>
      </c>
      <c r="I166" s="4" t="b">
        <v>1</v>
      </c>
      <c r="J166" s="4" t="b">
        <v>0</v>
      </c>
    </row>
    <row r="167" spans="1:11" ht="25.05" customHeight="1" x14ac:dyDescent="0.7">
      <c r="A167" s="6" t="s">
        <v>70896</v>
      </c>
      <c r="B167" s="3" t="s">
        <v>65973</v>
      </c>
      <c r="C167" s="3" t="str">
        <f t="shared" si="4"/>
        <v>垛</v>
      </c>
      <c r="D167" s="3" t="s">
        <v>65973</v>
      </c>
      <c r="E167" s="3">
        <v>13403</v>
      </c>
      <c r="F167" s="3" t="str">
        <f>VLOOKUP(E167,CID_MAP!A:D,4,0)</f>
        <v>uni579B-CN</v>
      </c>
      <c r="G167" s="6" t="s">
        <v>70897</v>
      </c>
      <c r="H167" s="4" t="b">
        <v>1</v>
      </c>
      <c r="I167" s="4" t="b">
        <v>1</v>
      </c>
      <c r="J167" s="4" t="b">
        <v>1</v>
      </c>
    </row>
    <row r="168" spans="1:11" ht="25.05" customHeight="1" x14ac:dyDescent="0.7">
      <c r="A168" s="6" t="s">
        <v>70930</v>
      </c>
      <c r="B168" s="3" t="s">
        <v>65973</v>
      </c>
      <c r="C168" s="3" t="str">
        <f t="shared" si="4"/>
        <v>垦</v>
      </c>
      <c r="D168" s="3" t="s">
        <v>65973</v>
      </c>
      <c r="E168" s="3">
        <v>13420</v>
      </c>
      <c r="F168" s="3" t="str">
        <f>VLOOKUP(E168,CID_MAP!A:D,4,0)</f>
        <v>uni57A6-CN</v>
      </c>
      <c r="G168" s="6" t="s">
        <v>70929</v>
      </c>
      <c r="H168" s="4" t="b">
        <v>1</v>
      </c>
      <c r="I168" s="4" t="b">
        <v>1</v>
      </c>
      <c r="J168" s="4" t="b">
        <v>1</v>
      </c>
    </row>
    <row r="169" spans="1:11" ht="25.05" customHeight="1" x14ac:dyDescent="0.7">
      <c r="A169" s="6" t="s">
        <v>70931</v>
      </c>
      <c r="B169" s="3" t="s">
        <v>65973</v>
      </c>
      <c r="C169" s="3" t="str">
        <f t="shared" si="4"/>
        <v>垵</v>
      </c>
      <c r="D169" s="3" t="s">
        <v>65973</v>
      </c>
      <c r="E169" s="3">
        <v>13437</v>
      </c>
      <c r="F169" s="3" t="str">
        <f>VLOOKUP(E169,CID_MAP!A:D,4,0)</f>
        <v>uni57B5-CN</v>
      </c>
      <c r="G169" s="6" t="s">
        <v>70932</v>
      </c>
      <c r="H169" s="4" t="b">
        <v>1</v>
      </c>
      <c r="I169" s="4" t="b">
        <v>1</v>
      </c>
      <c r="J169" s="4" t="b">
        <v>1</v>
      </c>
    </row>
    <row r="170" spans="1:11" ht="25.05" customHeight="1" x14ac:dyDescent="0.7">
      <c r="A170" s="6" t="s">
        <v>70894</v>
      </c>
      <c r="B170" s="3" t="s">
        <v>65976</v>
      </c>
      <c r="C170" s="3" t="str">
        <f t="shared" si="4"/>
        <v>埂</v>
      </c>
      <c r="D170" s="3" t="s">
        <v>65977</v>
      </c>
      <c r="E170" s="3">
        <v>13456</v>
      </c>
      <c r="F170" s="3" t="str">
        <f>VLOOKUP(E170,CID_MAP!A:D,4,0)</f>
        <v>uni57C3-CN</v>
      </c>
      <c r="G170" s="6" t="s">
        <v>70895</v>
      </c>
      <c r="H170" s="4" t="b">
        <v>1</v>
      </c>
      <c r="I170" s="4" t="b">
        <v>0</v>
      </c>
      <c r="J170" s="4" t="b">
        <v>0</v>
      </c>
      <c r="K170" s="3" t="s">
        <v>70719</v>
      </c>
    </row>
    <row r="171" spans="1:11" ht="25.05" customHeight="1" x14ac:dyDescent="0.7">
      <c r="A171" s="6" t="s">
        <v>70945</v>
      </c>
      <c r="B171" s="3" t="s">
        <v>65976</v>
      </c>
      <c r="C171" s="3" t="str">
        <f t="shared" si="4"/>
        <v>塄</v>
      </c>
      <c r="D171" s="3" t="s">
        <v>65977</v>
      </c>
      <c r="E171" s="3">
        <v>13663</v>
      </c>
      <c r="F171" s="3" t="str">
        <f>VLOOKUP(E171,CID_MAP!A:D,4,0)</f>
        <v>uni5844-CN</v>
      </c>
      <c r="G171" s="6" t="s">
        <v>70944</v>
      </c>
      <c r="H171" s="4" t="b">
        <v>1</v>
      </c>
      <c r="I171" s="4" t="b">
        <v>0</v>
      </c>
      <c r="J171" s="4" t="b">
        <v>0</v>
      </c>
    </row>
    <row r="172" spans="1:11" ht="25.05" customHeight="1" x14ac:dyDescent="0.7">
      <c r="A172" s="6" t="s">
        <v>70945</v>
      </c>
      <c r="B172" s="3" t="s">
        <v>65979</v>
      </c>
      <c r="C172" s="3" t="str">
        <f t="shared" si="4"/>
        <v>塄</v>
      </c>
      <c r="D172" s="3" t="s">
        <v>65977</v>
      </c>
      <c r="E172" s="3">
        <v>13670</v>
      </c>
      <c r="F172" s="3" t="str">
        <f>VLOOKUP(E172,CID_MAP!A:D,4,0)</f>
        <v>uni5849-CN</v>
      </c>
      <c r="G172" s="6" t="s">
        <v>70946</v>
      </c>
      <c r="H172" s="4" t="b">
        <v>0</v>
      </c>
      <c r="I172" s="4" t="b">
        <v>1</v>
      </c>
      <c r="J172" s="4" t="b">
        <v>1</v>
      </c>
    </row>
    <row r="173" spans="1:11" ht="25.05" customHeight="1" x14ac:dyDescent="0.7">
      <c r="A173" s="6" t="s">
        <v>70948</v>
      </c>
      <c r="B173" s="3" t="s">
        <v>65966</v>
      </c>
      <c r="C173" s="3" t="str">
        <f t="shared" si="4"/>
        <v>塍</v>
      </c>
      <c r="D173" s="3" t="s">
        <v>65958</v>
      </c>
      <c r="E173" s="3">
        <v>13683</v>
      </c>
      <c r="F173" s="3" t="str">
        <f>VLOOKUP(E173,CID_MAP!A:D,4,0)</f>
        <v>uni584D-CN</v>
      </c>
      <c r="G173" s="6" t="s">
        <v>70949</v>
      </c>
      <c r="H173" s="4" t="b">
        <v>0</v>
      </c>
      <c r="I173" s="4" t="b">
        <v>1</v>
      </c>
      <c r="J173" s="4" t="b">
        <v>0</v>
      </c>
    </row>
    <row r="174" spans="1:11" ht="25.05" customHeight="1" x14ac:dyDescent="0.7">
      <c r="A174" s="6" t="s">
        <v>70951</v>
      </c>
      <c r="B174" s="3" t="s">
        <v>65973</v>
      </c>
      <c r="C174" s="3" t="str">
        <f t="shared" si="4"/>
        <v>塥</v>
      </c>
      <c r="D174" s="3" t="s">
        <v>65973</v>
      </c>
      <c r="E174" s="3">
        <v>13724</v>
      </c>
      <c r="F174" s="3" t="str">
        <f>VLOOKUP(E174,CID_MAP!A:D,4,0)</f>
        <v>uni5865-CN</v>
      </c>
      <c r="G174" s="6" t="s">
        <v>70952</v>
      </c>
      <c r="H174" s="4" t="b">
        <v>1</v>
      </c>
      <c r="I174" s="4" t="b">
        <v>1</v>
      </c>
      <c r="J174" s="4" t="b">
        <v>1</v>
      </c>
    </row>
    <row r="175" spans="1:11" ht="25.05" customHeight="1" x14ac:dyDescent="0.7">
      <c r="A175" s="6" t="s">
        <v>70957</v>
      </c>
      <c r="B175" s="3" t="s">
        <v>65976</v>
      </c>
      <c r="C175" s="3" t="str">
        <f t="shared" si="4"/>
        <v>塱</v>
      </c>
      <c r="D175" s="3" t="s">
        <v>65977</v>
      </c>
      <c r="E175" s="3">
        <v>13742</v>
      </c>
      <c r="F175" s="3" t="str">
        <f>VLOOKUP(E175,CID_MAP!A:D,4,0)</f>
        <v>uni5871-CN</v>
      </c>
      <c r="G175" s="6" t="s">
        <v>70958</v>
      </c>
      <c r="H175" s="4" t="b">
        <v>1</v>
      </c>
      <c r="I175" s="4" t="b">
        <v>0</v>
      </c>
      <c r="J175" s="4" t="b">
        <v>1</v>
      </c>
    </row>
    <row r="176" spans="1:11" ht="25.05" customHeight="1" x14ac:dyDescent="0.7">
      <c r="A176" s="6" t="s">
        <v>70957</v>
      </c>
      <c r="B176" s="3" t="s">
        <v>65979</v>
      </c>
      <c r="C176" s="3" t="str">
        <f t="shared" si="4"/>
        <v>塱</v>
      </c>
      <c r="D176" s="3" t="s">
        <v>65977</v>
      </c>
      <c r="E176" s="3">
        <v>13749</v>
      </c>
      <c r="F176" s="3" t="str">
        <f>VLOOKUP(E176,CID_MAP!A:D,4,0)</f>
        <v>uni5875-TW</v>
      </c>
      <c r="G176" s="6" t="s">
        <v>70959</v>
      </c>
      <c r="H176" s="4" t="b">
        <v>0</v>
      </c>
      <c r="I176" s="4" t="b">
        <v>1</v>
      </c>
      <c r="J176" s="4" t="b">
        <v>0</v>
      </c>
    </row>
    <row r="177" spans="1:10" ht="25.05" customHeight="1" x14ac:dyDescent="0.7">
      <c r="A177" s="6" t="s">
        <v>70961</v>
      </c>
      <c r="B177" s="3" t="s">
        <v>65973</v>
      </c>
      <c r="C177" s="3" t="str">
        <f t="shared" si="4"/>
        <v>墒</v>
      </c>
      <c r="D177" s="3" t="s">
        <v>65973</v>
      </c>
      <c r="E177" s="3">
        <v>13803</v>
      </c>
      <c r="F177" s="3" t="str">
        <f>VLOOKUP(E177,CID_MAP!A:D,4,0)</f>
        <v>uni5892-CN</v>
      </c>
      <c r="G177" s="6" t="s">
        <v>70962</v>
      </c>
      <c r="H177" s="4" t="b">
        <v>1</v>
      </c>
      <c r="I177" s="4" t="b">
        <v>1</v>
      </c>
      <c r="J177" s="4" t="b">
        <v>1</v>
      </c>
    </row>
    <row r="178" spans="1:10" ht="25.05" customHeight="1" x14ac:dyDescent="0.7">
      <c r="A178" s="6" t="s">
        <v>70972</v>
      </c>
      <c r="B178" s="3" t="s">
        <v>65966</v>
      </c>
      <c r="C178" s="3" t="str">
        <f t="shared" si="4"/>
        <v>夊</v>
      </c>
      <c r="D178" s="3" t="s">
        <v>65958</v>
      </c>
      <c r="E178" s="3">
        <v>14001</v>
      </c>
      <c r="F178" s="3" t="str">
        <f>VLOOKUP(E178,CID_MAP!A:D,4,0)</f>
        <v>uni590A-CN</v>
      </c>
      <c r="G178" s="6" t="s">
        <v>70973</v>
      </c>
      <c r="H178" s="4" t="b">
        <v>0</v>
      </c>
      <c r="I178" s="4" t="b">
        <v>1</v>
      </c>
      <c r="J178" s="4" t="b">
        <v>0</v>
      </c>
    </row>
    <row r="179" spans="1:10" ht="25.05" customHeight="1" x14ac:dyDescent="0.7">
      <c r="A179" s="6" t="s">
        <v>70978</v>
      </c>
      <c r="B179" s="3" t="s">
        <v>65976</v>
      </c>
      <c r="C179" s="3" t="str">
        <f t="shared" si="4"/>
        <v>奚</v>
      </c>
      <c r="D179" s="3" t="s">
        <v>65977</v>
      </c>
      <c r="E179" s="3">
        <v>14134</v>
      </c>
      <c r="F179" s="3" t="str">
        <f>VLOOKUP(E179,CID_MAP!A:D,4,0)</f>
        <v>uni595A-CN</v>
      </c>
      <c r="G179" s="6" t="s">
        <v>70979</v>
      </c>
      <c r="H179" s="4" t="b">
        <v>0</v>
      </c>
      <c r="I179" s="4" t="b">
        <v>1</v>
      </c>
      <c r="J179" s="4" t="b">
        <v>0</v>
      </c>
    </row>
    <row r="180" spans="1:10" ht="25.05" customHeight="1" x14ac:dyDescent="0.7">
      <c r="A180" s="6" t="s">
        <v>70981</v>
      </c>
      <c r="B180" s="3" t="s">
        <v>65966</v>
      </c>
      <c r="C180" s="3" t="str">
        <f t="shared" si="4"/>
        <v>奝</v>
      </c>
      <c r="D180" s="3" t="s">
        <v>65992</v>
      </c>
      <c r="E180" s="3">
        <v>14141</v>
      </c>
      <c r="F180" s="3" t="str">
        <f>VLOOKUP(E180,CID_MAP!A:D,4,0)</f>
        <v>uni595D-CN</v>
      </c>
      <c r="G180" s="6" t="s">
        <v>70982</v>
      </c>
      <c r="H180" s="4" t="b">
        <v>0</v>
      </c>
      <c r="I180" s="4" t="b">
        <v>1</v>
      </c>
      <c r="J180" s="4" t="b">
        <v>0</v>
      </c>
    </row>
    <row r="181" spans="1:10" ht="25.05" customHeight="1" x14ac:dyDescent="0.7">
      <c r="A181" s="6" t="s">
        <v>70986</v>
      </c>
      <c r="B181" s="3" t="s">
        <v>65966</v>
      </c>
      <c r="C181" s="3" t="str">
        <f t="shared" si="4"/>
        <v>奩</v>
      </c>
      <c r="D181" s="3" t="s">
        <v>65958</v>
      </c>
      <c r="E181" s="3">
        <v>14162</v>
      </c>
      <c r="F181" s="3" t="str">
        <f>VLOOKUP(E181,CID_MAP!A:D,4,0)</f>
        <v>uni5969-CN</v>
      </c>
      <c r="G181" s="6" t="s">
        <v>70987</v>
      </c>
      <c r="H181" s="4" t="b">
        <v>1</v>
      </c>
      <c r="I181" s="4" t="b">
        <v>1</v>
      </c>
      <c r="J181" s="4" t="b">
        <v>0</v>
      </c>
    </row>
    <row r="182" spans="1:10" ht="25.05" customHeight="1" x14ac:dyDescent="0.7">
      <c r="A182" s="6">
        <v>5981</v>
      </c>
      <c r="B182" s="3" t="s">
        <v>65966</v>
      </c>
      <c r="C182" s="3" t="str">
        <f t="shared" si="4"/>
        <v>妁</v>
      </c>
      <c r="D182" s="3" t="s">
        <v>65958</v>
      </c>
      <c r="E182" s="3">
        <v>14217</v>
      </c>
      <c r="F182" s="3" t="str">
        <f>VLOOKUP(E182,CID_MAP!A:D,4,0)</f>
        <v>uni5981-CN</v>
      </c>
      <c r="G182" s="6" t="s">
        <v>65967</v>
      </c>
      <c r="H182" s="4" t="b">
        <v>1</v>
      </c>
      <c r="I182" s="4" t="str">
        <f>IF($A182&lt;&gt;"","FALSE","")</f>
        <v>FALSE</v>
      </c>
      <c r="J182" s="4" t="str">
        <f>IF($A182&lt;&gt;"","FALSE","")</f>
        <v>FALSE</v>
      </c>
    </row>
    <row r="183" spans="1:10" ht="25.05" customHeight="1" x14ac:dyDescent="0.7">
      <c r="A183" s="6" t="s">
        <v>70992</v>
      </c>
      <c r="B183" s="3" t="s">
        <v>65976</v>
      </c>
      <c r="C183" s="3" t="str">
        <f t="shared" si="4"/>
        <v>妏</v>
      </c>
      <c r="D183" s="3" t="s">
        <v>65977</v>
      </c>
      <c r="E183" s="3">
        <v>14248</v>
      </c>
      <c r="F183" s="3" t="str">
        <f>VLOOKUP(E183,CID_MAP!A:D,4,0)</f>
        <v>uni598F-CN</v>
      </c>
      <c r="G183" s="6" t="s">
        <v>70993</v>
      </c>
      <c r="H183" s="4" t="b">
        <v>1</v>
      </c>
      <c r="I183" s="4" t="b">
        <v>0</v>
      </c>
      <c r="J183" s="4" t="b">
        <v>0</v>
      </c>
    </row>
    <row r="184" spans="1:10" ht="25.05" customHeight="1" x14ac:dyDescent="0.7">
      <c r="A184" s="6" t="s">
        <v>70992</v>
      </c>
      <c r="B184" s="3" t="s">
        <v>65979</v>
      </c>
      <c r="C184" s="3" t="str">
        <f t="shared" si="4"/>
        <v>妏</v>
      </c>
      <c r="D184" s="3" t="s">
        <v>65977</v>
      </c>
      <c r="E184" s="3">
        <v>14249</v>
      </c>
      <c r="F184" s="3" t="str">
        <f>VLOOKUP(E184,CID_MAP!A:D,4,0)</f>
        <v>uni598F-TW</v>
      </c>
      <c r="G184" s="6" t="s">
        <v>70994</v>
      </c>
      <c r="H184" s="4" t="b">
        <v>0</v>
      </c>
      <c r="I184" s="4" t="b">
        <v>1</v>
      </c>
      <c r="J184" s="4" t="b">
        <v>1</v>
      </c>
    </row>
    <row r="185" spans="1:10" ht="25.05" customHeight="1" x14ac:dyDescent="0.7">
      <c r="A185" s="6" t="s">
        <v>70995</v>
      </c>
      <c r="B185" s="3" t="s">
        <v>65973</v>
      </c>
      <c r="C185" s="3" t="str">
        <f t="shared" si="4"/>
        <v>妘</v>
      </c>
      <c r="D185" s="3" t="s">
        <v>65973</v>
      </c>
      <c r="E185" s="3">
        <v>14272</v>
      </c>
      <c r="F185" s="3" t="str">
        <f>VLOOKUP(E185,CID_MAP!A:D,4,0)</f>
        <v>uni5998-CN</v>
      </c>
      <c r="G185" s="6" t="s">
        <v>70996</v>
      </c>
      <c r="H185" s="4" t="b">
        <v>1</v>
      </c>
      <c r="I185" s="4" t="b">
        <v>1</v>
      </c>
      <c r="J185" s="4" t="b">
        <v>1</v>
      </c>
    </row>
    <row r="186" spans="1:10" ht="25.05" customHeight="1" x14ac:dyDescent="0.7">
      <c r="A186" s="6" t="s">
        <v>70989</v>
      </c>
      <c r="B186" s="3" t="s">
        <v>65966</v>
      </c>
      <c r="C186" s="3" t="str">
        <f t="shared" si="4"/>
        <v>妛</v>
      </c>
      <c r="D186" s="3" t="s">
        <v>65958</v>
      </c>
      <c r="E186" s="3">
        <v>14281</v>
      </c>
      <c r="F186" s="3" t="str">
        <f>VLOOKUP(E186,CID_MAP!A:D,4,0)</f>
        <v>uni599B-CN</v>
      </c>
      <c r="G186" s="6" t="s">
        <v>70990</v>
      </c>
      <c r="H186" s="4" t="b">
        <v>1</v>
      </c>
      <c r="I186" s="4" t="b">
        <v>1</v>
      </c>
      <c r="J186" s="4" t="b">
        <v>1</v>
      </c>
    </row>
    <row r="187" spans="1:10" ht="25.05" customHeight="1" x14ac:dyDescent="0.7">
      <c r="A187" s="6" t="s">
        <v>70997</v>
      </c>
      <c r="B187" s="3" t="s">
        <v>65973</v>
      </c>
      <c r="C187" s="3" t="str">
        <f t="shared" si="4"/>
        <v>妞</v>
      </c>
      <c r="D187" s="3" t="s">
        <v>65973</v>
      </c>
      <c r="E187" s="3">
        <v>14286</v>
      </c>
      <c r="F187" s="3" t="str">
        <f>VLOOKUP(E187,CID_MAP!A:D,4,0)</f>
        <v>uni599E-CN</v>
      </c>
      <c r="G187" s="6" t="s">
        <v>70998</v>
      </c>
      <c r="H187" s="4" t="b">
        <v>1</v>
      </c>
      <c r="I187" s="4" t="b">
        <v>1</v>
      </c>
      <c r="J187" s="4" t="b">
        <v>1</v>
      </c>
    </row>
    <row r="188" spans="1:10" ht="25.05" customHeight="1" x14ac:dyDescent="0.7">
      <c r="A188" s="6" t="s">
        <v>70999</v>
      </c>
      <c r="B188" s="3" t="s">
        <v>65976</v>
      </c>
      <c r="C188" s="3" t="str">
        <f t="shared" si="4"/>
        <v>姅</v>
      </c>
      <c r="D188" s="3" t="s">
        <v>65977</v>
      </c>
      <c r="E188" s="3">
        <v>14383</v>
      </c>
      <c r="F188" s="3" t="str">
        <f>VLOOKUP(E188,CID_MAP!A:D,4,0)</f>
        <v>uni59C5-CN</v>
      </c>
      <c r="G188" s="6" t="s">
        <v>71000</v>
      </c>
      <c r="H188" s="4" t="b">
        <v>1</v>
      </c>
      <c r="I188" s="4" t="b">
        <v>0</v>
      </c>
      <c r="J188" s="4" t="b">
        <v>1</v>
      </c>
    </row>
    <row r="189" spans="1:10" ht="25.05" customHeight="1" x14ac:dyDescent="0.7">
      <c r="A189" s="6" t="s">
        <v>70999</v>
      </c>
      <c r="B189" s="3" t="s">
        <v>65979</v>
      </c>
      <c r="C189" s="3" t="str">
        <f t="shared" si="4"/>
        <v>姅</v>
      </c>
      <c r="D189" s="3" t="s">
        <v>65977</v>
      </c>
      <c r="E189" s="3">
        <v>14384</v>
      </c>
      <c r="F189" s="3" t="str">
        <f>VLOOKUP(E189,CID_MAP!A:D,4,0)</f>
        <v>uni59C5-TW</v>
      </c>
      <c r="G189" s="6" t="s">
        <v>71001</v>
      </c>
      <c r="H189" s="4" t="b">
        <v>0</v>
      </c>
      <c r="I189" s="4" t="b">
        <v>1</v>
      </c>
      <c r="J189" s="4" t="b">
        <v>0</v>
      </c>
    </row>
    <row r="190" spans="1:10" ht="25.05" customHeight="1" x14ac:dyDescent="0.7">
      <c r="A190" s="6" t="s">
        <v>71002</v>
      </c>
      <c r="B190" s="3" t="s">
        <v>65973</v>
      </c>
      <c r="C190" s="3" t="str">
        <f t="shared" si="4"/>
        <v>姗</v>
      </c>
      <c r="D190" s="3" t="s">
        <v>65973</v>
      </c>
      <c r="E190" s="3">
        <v>14429</v>
      </c>
      <c r="F190" s="3" t="str">
        <f>VLOOKUP(E190,CID_MAP!A:D,4,0)</f>
        <v>uni59D7-CN</v>
      </c>
      <c r="G190" s="6" t="s">
        <v>71003</v>
      </c>
      <c r="H190" s="4" t="b">
        <v>1</v>
      </c>
      <c r="I190" s="4" t="b">
        <v>1</v>
      </c>
      <c r="J190" s="4" t="b">
        <v>1</v>
      </c>
    </row>
    <row r="191" spans="1:10" ht="25.05" customHeight="1" x14ac:dyDescent="0.7">
      <c r="A191" s="6" t="s">
        <v>65954</v>
      </c>
      <c r="B191" s="3" t="s">
        <v>65956</v>
      </c>
      <c r="C191" s="3" t="str">
        <f t="shared" si="4"/>
        <v>姘</v>
      </c>
      <c r="D191" s="3" t="s">
        <v>65958</v>
      </c>
      <c r="E191" s="3">
        <v>14430</v>
      </c>
      <c r="F191" s="3" t="str">
        <f>VLOOKUP(E191,CID_MAP!A:D,4,0)</f>
        <v>uni59D8-CN</v>
      </c>
      <c r="G191" s="6" t="s">
        <v>65959</v>
      </c>
      <c r="H191" s="4" t="str">
        <f>IF($A191&lt;&gt;"","FALSE","")</f>
        <v>FALSE</v>
      </c>
      <c r="I191" s="4" t="b">
        <v>1</v>
      </c>
      <c r="J191" s="4" t="b">
        <v>1</v>
      </c>
    </row>
    <row r="192" spans="1:10" ht="25.05" customHeight="1" x14ac:dyDescent="0.7">
      <c r="A192" s="6" t="s">
        <v>65954</v>
      </c>
      <c r="B192" s="3" t="s">
        <v>65955</v>
      </c>
      <c r="C192" s="3" t="str">
        <f t="shared" si="4"/>
        <v>姘</v>
      </c>
      <c r="D192" s="3" t="s">
        <v>65958</v>
      </c>
      <c r="E192" s="3">
        <v>14431</v>
      </c>
      <c r="F192" s="3" t="str">
        <f>VLOOKUP(E192,CID_MAP!A:D,4,0)</f>
        <v>uni59D8-TW</v>
      </c>
      <c r="G192" s="6" t="s">
        <v>65960</v>
      </c>
      <c r="H192" s="4" t="b">
        <v>1</v>
      </c>
      <c r="I192" s="4" t="str">
        <f t="shared" ref="I192:J214" si="5">IF($A192&lt;&gt;"","FALSE","")</f>
        <v>FALSE</v>
      </c>
      <c r="J192" s="4" t="str">
        <f t="shared" si="5"/>
        <v>FALSE</v>
      </c>
    </row>
    <row r="193" spans="1:11" ht="25.05" customHeight="1" x14ac:dyDescent="0.7">
      <c r="A193" s="6" t="s">
        <v>71004</v>
      </c>
      <c r="B193" s="3" t="s">
        <v>65966</v>
      </c>
      <c r="C193" s="3" t="str">
        <f t="shared" si="4"/>
        <v>姣</v>
      </c>
      <c r="D193" s="3" t="s">
        <v>65958</v>
      </c>
      <c r="E193" s="3">
        <v>14457</v>
      </c>
      <c r="F193" s="3" t="str">
        <f>VLOOKUP(E193,CID_MAP!A:D,4,0)</f>
        <v>uni59E3-CN</v>
      </c>
      <c r="G193" s="6" t="s">
        <v>71005</v>
      </c>
      <c r="H193" s="4" t="b">
        <v>0</v>
      </c>
      <c r="I193" s="4" t="b">
        <v>1</v>
      </c>
      <c r="J193" s="4" t="b">
        <v>0</v>
      </c>
    </row>
    <row r="194" spans="1:11" ht="25.05" customHeight="1" x14ac:dyDescent="0.7">
      <c r="A194" s="6" t="s">
        <v>71007</v>
      </c>
      <c r="B194" s="3" t="s">
        <v>65955</v>
      </c>
      <c r="C194" s="3" t="str">
        <f t="shared" si="4"/>
        <v>姸</v>
      </c>
      <c r="D194" s="3" t="s">
        <v>66205</v>
      </c>
      <c r="E194" s="3">
        <v>14516</v>
      </c>
      <c r="F194" s="3" t="str">
        <f>VLOOKUP(E194,CID_MAP!A:D,4,0)</f>
        <v>uni59F8-CN</v>
      </c>
      <c r="G194" s="6" t="s">
        <v>71008</v>
      </c>
      <c r="H194" s="4" t="b">
        <v>0</v>
      </c>
      <c r="I194" s="4" t="b">
        <v>0</v>
      </c>
      <c r="J194" s="4" t="b">
        <v>0</v>
      </c>
    </row>
    <row r="195" spans="1:11" ht="25.05" customHeight="1" x14ac:dyDescent="0.7">
      <c r="A195" s="6" t="s">
        <v>71009</v>
      </c>
      <c r="B195" s="3" t="s">
        <v>65973</v>
      </c>
      <c r="C195" s="3" t="str">
        <f t="shared" si="4"/>
        <v>姹</v>
      </c>
      <c r="D195" s="3" t="s">
        <v>65973</v>
      </c>
      <c r="E195" s="3">
        <v>14518</v>
      </c>
      <c r="F195" s="3" t="str">
        <f>VLOOKUP(E195,CID_MAP!A:D,4,0)</f>
        <v>uni59F9-CN</v>
      </c>
      <c r="G195" s="6" t="s">
        <v>71010</v>
      </c>
      <c r="H195" s="4" t="b">
        <v>1</v>
      </c>
      <c r="I195" s="4" t="b">
        <v>1</v>
      </c>
      <c r="J195" s="4" t="b">
        <v>1</v>
      </c>
    </row>
    <row r="196" spans="1:11" ht="25.05" customHeight="1" x14ac:dyDescent="0.7">
      <c r="A196" s="6" t="s">
        <v>71011</v>
      </c>
      <c r="B196" s="3" t="s">
        <v>65973</v>
      </c>
      <c r="C196" s="3" t="str">
        <f t="shared" si="4"/>
        <v>娈</v>
      </c>
      <c r="D196" s="3" t="s">
        <v>65973</v>
      </c>
      <c r="E196" s="3">
        <v>14552</v>
      </c>
      <c r="F196" s="3" t="str">
        <f>VLOOKUP(E196,CID_MAP!A:D,4,0)</f>
        <v>uni5A08-CN</v>
      </c>
      <c r="G196" s="6" t="s">
        <v>71012</v>
      </c>
      <c r="H196" s="4" t="b">
        <v>1</v>
      </c>
      <c r="I196" s="4" t="b">
        <v>1</v>
      </c>
      <c r="J196" s="4" t="b">
        <v>1</v>
      </c>
    </row>
    <row r="197" spans="1:11" ht="25.05" customHeight="1" x14ac:dyDescent="0.7">
      <c r="A197" s="6" t="s">
        <v>71014</v>
      </c>
      <c r="B197" s="3" t="s">
        <v>65973</v>
      </c>
      <c r="C197" s="3" t="str">
        <f t="shared" si="4"/>
        <v>娱</v>
      </c>
      <c r="D197" s="3" t="s">
        <v>65973</v>
      </c>
      <c r="E197" s="3">
        <v>14652</v>
      </c>
      <c r="F197" s="3" t="str">
        <f>VLOOKUP(E197,CID_MAP!A:D,4,0)</f>
        <v>uni5A31-CN</v>
      </c>
      <c r="G197" s="6" t="s">
        <v>71015</v>
      </c>
      <c r="H197" s="4" t="b">
        <v>1</v>
      </c>
      <c r="I197" s="4" t="b">
        <v>1</v>
      </c>
      <c r="J197" s="4" t="b">
        <v>1</v>
      </c>
    </row>
    <row r="198" spans="1:11" ht="25.05" customHeight="1" x14ac:dyDescent="0.7">
      <c r="A198" s="6" t="s">
        <v>71017</v>
      </c>
      <c r="B198" s="3" t="s">
        <v>65973</v>
      </c>
      <c r="C198" s="3" t="str">
        <f t="shared" si="4"/>
        <v>婊</v>
      </c>
      <c r="D198" s="3" t="s">
        <v>65973</v>
      </c>
      <c r="E198" s="3">
        <v>14712</v>
      </c>
      <c r="F198" s="3" t="str">
        <f>VLOOKUP(E198,CID_MAP!A:D,4,0)</f>
        <v>uni5A4A-CN</v>
      </c>
      <c r="G198" s="6" t="s">
        <v>71018</v>
      </c>
      <c r="H198" s="4" t="b">
        <v>1</v>
      </c>
      <c r="I198" s="4" t="b">
        <v>1</v>
      </c>
      <c r="J198" s="4" t="b">
        <v>1</v>
      </c>
    </row>
    <row r="199" spans="1:11" ht="25.05" customHeight="1" x14ac:dyDescent="0.7">
      <c r="A199" s="6" t="s">
        <v>70716</v>
      </c>
      <c r="B199" s="3" t="s">
        <v>65976</v>
      </c>
      <c r="C199" s="3" t="str">
        <f t="shared" si="4"/>
        <v>孓</v>
      </c>
      <c r="D199" s="3" t="s">
        <v>65977</v>
      </c>
      <c r="E199" s="3">
        <v>15343</v>
      </c>
      <c r="F199" s="3" t="str">
        <f>VLOOKUP(E199,CID_MAP!A:D,4,0)</f>
        <v>uni5B53-CN</v>
      </c>
      <c r="G199" s="6" t="s">
        <v>70717</v>
      </c>
      <c r="H199" s="4" t="b">
        <v>1</v>
      </c>
      <c r="I199" s="4" t="b">
        <v>0</v>
      </c>
      <c r="J199" s="4" t="b">
        <v>0</v>
      </c>
      <c r="K199" s="3" t="s">
        <v>70719</v>
      </c>
    </row>
    <row r="200" spans="1:11" ht="25.05" customHeight="1" x14ac:dyDescent="0.7">
      <c r="A200" s="6" t="s">
        <v>70716</v>
      </c>
      <c r="B200" s="3" t="s">
        <v>65979</v>
      </c>
      <c r="C200" s="3" t="str">
        <f t="shared" si="4"/>
        <v>孓</v>
      </c>
      <c r="D200" s="3" t="s">
        <v>65977</v>
      </c>
      <c r="E200" s="3">
        <v>15346</v>
      </c>
      <c r="F200" s="3" t="str">
        <f>VLOOKUP(E200,CID_MAP!A:D,4,0)</f>
        <v>uni5B55-CN</v>
      </c>
      <c r="G200" s="6" t="s">
        <v>70718</v>
      </c>
      <c r="H200" s="4" t="b">
        <v>0</v>
      </c>
      <c r="I200" s="4" t="b">
        <v>1</v>
      </c>
      <c r="J200" s="4" t="b">
        <v>1</v>
      </c>
      <c r="K200" s="3" t="s">
        <v>70719</v>
      </c>
    </row>
    <row r="201" spans="1:11" ht="25.05" customHeight="1" x14ac:dyDescent="0.7">
      <c r="A201" s="6" t="s">
        <v>70910</v>
      </c>
      <c r="B201" s="3" t="s">
        <v>65976</v>
      </c>
      <c r="C201" s="3" t="str">
        <f t="shared" si="4"/>
        <v>寳</v>
      </c>
      <c r="D201" s="3" t="s">
        <v>65977</v>
      </c>
      <c r="E201" s="3">
        <v>15661</v>
      </c>
      <c r="F201" s="3" t="str">
        <f>VLOOKUP(E201,CID_MAP!A:D,4,0)</f>
        <v>uni5BF3-CN</v>
      </c>
      <c r="G201" s="6" t="s">
        <v>70911</v>
      </c>
      <c r="H201" s="4" t="b">
        <v>0</v>
      </c>
      <c r="I201" s="4" t="b">
        <v>0</v>
      </c>
      <c r="J201" s="4" t="b">
        <v>0</v>
      </c>
      <c r="K201" s="3" t="s">
        <v>70719</v>
      </c>
    </row>
    <row r="202" spans="1:11" ht="25.05" customHeight="1" x14ac:dyDescent="0.7">
      <c r="A202" s="6" t="s">
        <v>70714</v>
      </c>
      <c r="B202" s="3" t="s">
        <v>65973</v>
      </c>
      <c r="C202" s="3" t="str">
        <f t="shared" si="4"/>
        <v>尐</v>
      </c>
      <c r="D202" s="3" t="s">
        <v>65973</v>
      </c>
      <c r="E202" s="3">
        <v>15710</v>
      </c>
      <c r="F202" s="3" t="str">
        <f>VLOOKUP(E202,CID_MAP!A:D,4,0)</f>
        <v>uni5C10-CN</v>
      </c>
      <c r="G202" s="6" t="s">
        <v>70715</v>
      </c>
      <c r="H202" s="4" t="b">
        <v>1</v>
      </c>
      <c r="I202" s="4" t="b">
        <v>1</v>
      </c>
      <c r="J202" s="4" t="b">
        <v>1</v>
      </c>
    </row>
    <row r="203" spans="1:11" ht="25.05" customHeight="1" x14ac:dyDescent="0.7">
      <c r="A203" s="6" t="s">
        <v>70875</v>
      </c>
      <c r="B203" s="3" t="s">
        <v>65956</v>
      </c>
      <c r="C203" s="3" t="str">
        <f t="shared" si="4"/>
        <v>屄</v>
      </c>
      <c r="D203" s="3" t="s">
        <v>65992</v>
      </c>
      <c r="E203" s="3">
        <v>15794</v>
      </c>
      <c r="F203" s="3" t="str">
        <f>VLOOKUP(E203,CID_MAP!A:D,4,0)</f>
        <v>uni5C44-CN</v>
      </c>
      <c r="G203" s="6" t="s">
        <v>70876</v>
      </c>
      <c r="H203" s="4" t="b">
        <v>0</v>
      </c>
      <c r="I203" s="4" t="b">
        <v>0</v>
      </c>
      <c r="J203" s="4" t="b">
        <v>0</v>
      </c>
      <c r="K203" s="3" t="s">
        <v>70719</v>
      </c>
    </row>
    <row r="204" spans="1:11" ht="25.05" customHeight="1" x14ac:dyDescent="0.7">
      <c r="A204" s="6" t="s">
        <v>70875</v>
      </c>
      <c r="B204" s="3" t="s">
        <v>65955</v>
      </c>
      <c r="C204" s="3" t="str">
        <f t="shared" si="4"/>
        <v>屄</v>
      </c>
      <c r="D204" s="3" t="s">
        <v>65992</v>
      </c>
      <c r="E204" s="3">
        <v>15795</v>
      </c>
      <c r="F204" s="3" t="str">
        <f>VLOOKUP(E204,CID_MAP!A:D,4,0)</f>
        <v>uni5C44-TW</v>
      </c>
      <c r="G204" s="6" t="s">
        <v>70877</v>
      </c>
      <c r="H204" s="4" t="b">
        <v>1</v>
      </c>
      <c r="I204" s="4" t="b">
        <v>1</v>
      </c>
      <c r="J204" s="4" t="b">
        <v>1</v>
      </c>
      <c r="K204" s="3" t="s">
        <v>70719</v>
      </c>
    </row>
    <row r="205" spans="1:11" ht="25.05" customHeight="1" x14ac:dyDescent="0.7">
      <c r="A205" s="6" t="s">
        <v>70873</v>
      </c>
      <c r="B205" s="3" t="s">
        <v>65966</v>
      </c>
      <c r="C205" s="3" t="str">
        <f t="shared" si="4"/>
        <v>廴</v>
      </c>
      <c r="D205" s="3" t="s">
        <v>65958</v>
      </c>
      <c r="E205" s="3">
        <v>17138</v>
      </c>
      <c r="F205" s="3" t="str">
        <f>VLOOKUP(E205,CID_MAP!A:D,4,0)</f>
        <v>uni5EF4-CN</v>
      </c>
      <c r="G205" s="6" t="s">
        <v>70874</v>
      </c>
      <c r="H205" s="4" t="b">
        <v>0</v>
      </c>
      <c r="I205" s="4" t="b">
        <v>1</v>
      </c>
      <c r="J205" s="4" t="b">
        <v>0</v>
      </c>
    </row>
    <row r="206" spans="1:11" ht="25.05" customHeight="1" x14ac:dyDescent="0.7">
      <c r="A206" s="6" t="s">
        <v>65975</v>
      </c>
      <c r="B206" s="3" t="s">
        <v>65979</v>
      </c>
      <c r="C206" s="3" t="str">
        <f t="shared" ref="C206:C263" si="6">_xlfn.UNICHAR(HEX2DEC(A206))</f>
        <v>彆</v>
      </c>
      <c r="D206" s="3" t="s">
        <v>65977</v>
      </c>
      <c r="E206" s="3">
        <v>17301</v>
      </c>
      <c r="F206" s="3" t="str">
        <f>VLOOKUP(E206,CID_MAP!A:D,4,0)</f>
        <v>uni5F46-CN</v>
      </c>
      <c r="G206" s="6" t="s">
        <v>65978</v>
      </c>
      <c r="H206" s="4" t="str">
        <f t="shared" ref="H206:J243" si="7">IF($A206&lt;&gt;"","FALSE","")</f>
        <v>FALSE</v>
      </c>
      <c r="I206" s="4" t="b">
        <v>1</v>
      </c>
      <c r="J206" s="4" t="str">
        <f t="shared" si="5"/>
        <v>FALSE</v>
      </c>
    </row>
    <row r="207" spans="1:11" ht="25.05" customHeight="1" x14ac:dyDescent="0.7">
      <c r="A207" s="6" t="s">
        <v>65980</v>
      </c>
      <c r="B207" s="3" t="s">
        <v>65955</v>
      </c>
      <c r="C207" s="3" t="str">
        <f t="shared" si="6"/>
        <v>德</v>
      </c>
      <c r="D207" s="3" t="s">
        <v>65958</v>
      </c>
      <c r="E207" s="3">
        <v>17499</v>
      </c>
      <c r="F207" s="3" t="str">
        <f>VLOOKUP(E207,CID_MAP!A:D,4,0)</f>
        <v>uni5FB7-CN</v>
      </c>
      <c r="G207" s="6" t="s">
        <v>65981</v>
      </c>
      <c r="H207" s="4" t="b">
        <v>1</v>
      </c>
      <c r="I207" s="4" t="b">
        <v>1</v>
      </c>
      <c r="J207" s="4" t="b">
        <v>1</v>
      </c>
    </row>
    <row r="208" spans="1:11" ht="25.05" customHeight="1" x14ac:dyDescent="0.7">
      <c r="A208" s="6" t="s">
        <v>70795</v>
      </c>
      <c r="B208" s="3" t="s">
        <v>65966</v>
      </c>
      <c r="C208" s="3" t="str">
        <f t="shared" si="6"/>
        <v>忞</v>
      </c>
      <c r="D208" s="3" t="s">
        <v>65958</v>
      </c>
      <c r="E208" s="3">
        <v>17560</v>
      </c>
      <c r="F208" s="3" t="str">
        <f>VLOOKUP(E208,CID_MAP!A:D,4,0)</f>
        <v>uni5FDE-CN</v>
      </c>
      <c r="G208" s="6" t="s">
        <v>70796</v>
      </c>
      <c r="H208" s="4" t="b">
        <v>0</v>
      </c>
      <c r="I208" s="4" t="b">
        <v>1</v>
      </c>
      <c r="J208" s="4" t="b">
        <v>0</v>
      </c>
    </row>
    <row r="209" spans="1:11" ht="25.05" customHeight="1" x14ac:dyDescent="0.7">
      <c r="A209" s="6" t="s">
        <v>70916</v>
      </c>
      <c r="B209" s="3" t="s">
        <v>65973</v>
      </c>
      <c r="C209" s="3" t="str">
        <f t="shared" si="6"/>
        <v>惦</v>
      </c>
      <c r="D209" s="3" t="s">
        <v>65973</v>
      </c>
      <c r="E209" s="3">
        <v>17979</v>
      </c>
      <c r="F209" s="3" t="str">
        <f>VLOOKUP(E209,CID_MAP!A:D,4,0)</f>
        <v>uni60E6-CN</v>
      </c>
      <c r="G209" s="6" t="s">
        <v>70917</v>
      </c>
      <c r="H209" s="4" t="b">
        <v>1</v>
      </c>
      <c r="I209" s="4" t="b">
        <v>1</v>
      </c>
      <c r="J209" s="4" t="b">
        <v>1</v>
      </c>
      <c r="K209" s="3" t="s">
        <v>70719</v>
      </c>
    </row>
    <row r="210" spans="1:11" ht="25.05" customHeight="1" x14ac:dyDescent="0.7">
      <c r="A210" s="6" t="s">
        <v>70908</v>
      </c>
      <c r="B210" s="3" t="s">
        <v>65956</v>
      </c>
      <c r="C210" s="3" t="str">
        <f t="shared" si="6"/>
        <v>抆</v>
      </c>
      <c r="D210" s="3" t="s">
        <v>65958</v>
      </c>
      <c r="E210" s="3">
        <v>18728</v>
      </c>
      <c r="F210" s="3" t="str">
        <f>VLOOKUP(E210,CID_MAP!A:D,4,0)</f>
        <v>uni6286-CN</v>
      </c>
      <c r="G210" s="6" t="s">
        <v>70909</v>
      </c>
      <c r="H210" s="4" t="b">
        <v>1</v>
      </c>
      <c r="I210" s="4" t="b">
        <v>0</v>
      </c>
      <c r="J210" s="4" t="b">
        <v>0</v>
      </c>
      <c r="K210" s="3" t="s">
        <v>70719</v>
      </c>
    </row>
    <row r="211" spans="1:11" ht="25.05" customHeight="1" x14ac:dyDescent="0.7">
      <c r="A211" s="6" t="s">
        <v>70765</v>
      </c>
      <c r="B211" s="3" t="s">
        <v>70766</v>
      </c>
      <c r="C211" s="3" t="str">
        <f t="shared" si="6"/>
        <v>望</v>
      </c>
      <c r="D211" s="3" t="s">
        <v>65958</v>
      </c>
      <c r="E211" s="3">
        <v>20690</v>
      </c>
      <c r="F211" s="3" t="str">
        <f>VLOOKUP(E211,CID_MAP!A:D,4,0)</f>
        <v>uni671B-CN</v>
      </c>
      <c r="G211" s="6" t="s">
        <v>70767</v>
      </c>
      <c r="H211" s="4" t="b">
        <v>1</v>
      </c>
      <c r="I211" s="4" t="b">
        <v>0</v>
      </c>
      <c r="J211" s="4" t="b">
        <v>0</v>
      </c>
    </row>
    <row r="212" spans="1:11" ht="25.05" customHeight="1" x14ac:dyDescent="0.7">
      <c r="A212" s="6" t="s">
        <v>70905</v>
      </c>
      <c r="B212" s="3" t="s">
        <v>65956</v>
      </c>
      <c r="C212" s="3" t="str">
        <f t="shared" si="6"/>
        <v>杗</v>
      </c>
      <c r="D212" s="3" t="s">
        <v>65958</v>
      </c>
      <c r="E212" s="3">
        <v>20778</v>
      </c>
      <c r="F212" s="3" t="str">
        <f>VLOOKUP(E212,CID_MAP!A:D,4,0)</f>
        <v>uni6757-CN</v>
      </c>
      <c r="G212" s="6" t="s">
        <v>70906</v>
      </c>
      <c r="H212" s="4" t="b">
        <v>1</v>
      </c>
      <c r="I212" s="4" t="b">
        <v>0</v>
      </c>
      <c r="J212" s="4" t="b">
        <v>1</v>
      </c>
      <c r="K212" s="3" t="s">
        <v>70719</v>
      </c>
    </row>
    <row r="213" spans="1:11" ht="25.05" customHeight="1" x14ac:dyDescent="0.7">
      <c r="A213" s="6" t="s">
        <v>70905</v>
      </c>
      <c r="B213" s="3" t="s">
        <v>65955</v>
      </c>
      <c r="C213" s="3" t="str">
        <f t="shared" si="6"/>
        <v>杗</v>
      </c>
      <c r="D213" s="3" t="s">
        <v>65958</v>
      </c>
      <c r="E213" s="3">
        <v>20779</v>
      </c>
      <c r="F213" s="3" t="str">
        <f>VLOOKUP(E213,CID_MAP!A:D,4,0)</f>
        <v>uni6757-TW</v>
      </c>
      <c r="G213" s="6" t="s">
        <v>70907</v>
      </c>
      <c r="H213" s="4" t="b">
        <v>1</v>
      </c>
      <c r="I213" s="4" t="b">
        <v>1</v>
      </c>
      <c r="J213" s="4" t="b">
        <v>1</v>
      </c>
      <c r="K213" s="3" t="s">
        <v>70719</v>
      </c>
    </row>
    <row r="214" spans="1:11" ht="25.05" customHeight="1" x14ac:dyDescent="0.7">
      <c r="A214" s="6" t="s">
        <v>65982</v>
      </c>
      <c r="B214" s="3" t="s">
        <v>65966</v>
      </c>
      <c r="C214" s="3" t="str">
        <f t="shared" si="6"/>
        <v>歉</v>
      </c>
      <c r="D214" s="3" t="s">
        <v>65958</v>
      </c>
      <c r="E214" s="3">
        <v>22522</v>
      </c>
      <c r="F214" s="3" t="str">
        <f>VLOOKUP(E214,CID_MAP!A:D,4,0)</f>
        <v>uni6B49-CN</v>
      </c>
      <c r="G214" s="6" t="s">
        <v>65983</v>
      </c>
      <c r="H214" s="4" t="str">
        <f t="shared" si="7"/>
        <v>FALSE</v>
      </c>
      <c r="I214" s="4" t="b">
        <v>1</v>
      </c>
      <c r="J214" s="4" t="str">
        <f t="shared" si="5"/>
        <v>FALSE</v>
      </c>
    </row>
    <row r="215" spans="1:11" ht="25.05" customHeight="1" x14ac:dyDescent="0.7">
      <c r="A215" s="6" t="s">
        <v>70730</v>
      </c>
      <c r="B215" s="3" t="s">
        <v>65955</v>
      </c>
      <c r="C215" s="3" t="str">
        <f t="shared" si="6"/>
        <v>歲</v>
      </c>
      <c r="D215" s="3" t="s">
        <v>65958</v>
      </c>
      <c r="E215" s="3">
        <v>22599</v>
      </c>
      <c r="F215" s="3" t="str">
        <f>VLOOKUP(E215,CID_MAP!A:D,4,0)</f>
        <v>uni6B72-CN</v>
      </c>
      <c r="G215" s="6" t="s">
        <v>70731</v>
      </c>
      <c r="H215" s="4" t="b">
        <v>1</v>
      </c>
      <c r="I215" s="4" t="b">
        <v>1</v>
      </c>
      <c r="J215" s="4" t="b">
        <v>0</v>
      </c>
    </row>
    <row r="216" spans="1:11" ht="25.05" customHeight="1" x14ac:dyDescent="0.7">
      <c r="A216" s="6" t="s">
        <v>70912</v>
      </c>
      <c r="B216" s="3" t="s">
        <v>65976</v>
      </c>
      <c r="C216" s="3" t="str">
        <f t="shared" si="6"/>
        <v>氦</v>
      </c>
      <c r="D216" s="3" t="s">
        <v>65977</v>
      </c>
      <c r="E216" s="3">
        <v>22906</v>
      </c>
      <c r="F216" s="3" t="str">
        <f>VLOOKUP(E216,CID_MAP!A:D,4,0)</f>
        <v>uni6C26-CN</v>
      </c>
      <c r="G216" s="6" t="s">
        <v>70913</v>
      </c>
      <c r="H216" s="4" t="b">
        <v>1</v>
      </c>
      <c r="I216" s="4" t="b">
        <v>1</v>
      </c>
      <c r="J216" s="4" t="b">
        <v>0</v>
      </c>
      <c r="K216" s="3" t="s">
        <v>70719</v>
      </c>
    </row>
    <row r="217" spans="1:11" ht="25.05" customHeight="1" x14ac:dyDescent="0.7">
      <c r="A217" s="6" t="s">
        <v>65984</v>
      </c>
      <c r="B217" s="3" t="s">
        <v>65973</v>
      </c>
      <c r="C217" s="3" t="str">
        <f t="shared" si="6"/>
        <v>污</v>
      </c>
      <c r="D217" s="3" t="s">
        <v>65973</v>
      </c>
      <c r="E217" s="3">
        <v>22989</v>
      </c>
      <c r="F217" s="3" t="str">
        <f>VLOOKUP(E217,CID_MAP!A:D,4,0)</f>
        <v>uni6C61-CN</v>
      </c>
      <c r="G217" s="6" t="s">
        <v>65985</v>
      </c>
      <c r="H217" s="4" t="b">
        <v>1</v>
      </c>
      <c r="I217" s="4" t="b">
        <v>1</v>
      </c>
      <c r="J217" s="4" t="b">
        <v>1</v>
      </c>
    </row>
    <row r="218" spans="1:11" ht="25.05" customHeight="1" x14ac:dyDescent="0.7">
      <c r="A218" s="6" t="s">
        <v>66035</v>
      </c>
      <c r="B218" s="3" t="s">
        <v>65973</v>
      </c>
      <c r="C218" s="3" t="str">
        <f>_xlfn.UNICHAR(HEX2DEC(A218))</f>
        <v>煲</v>
      </c>
      <c r="D218" s="3" t="s">
        <v>65973</v>
      </c>
      <c r="E218" s="3">
        <v>25224</v>
      </c>
      <c r="F218" s="3" t="str">
        <f>VLOOKUP(E218,CID_MAP!A:D,4,0)</f>
        <v>uni7172-CN</v>
      </c>
      <c r="G218" s="6" t="s">
        <v>66036</v>
      </c>
      <c r="H218" s="4" t="b">
        <v>1</v>
      </c>
      <c r="I218" s="4" t="b">
        <v>1</v>
      </c>
      <c r="J218" s="4" t="b">
        <v>1</v>
      </c>
    </row>
    <row r="219" spans="1:11" ht="25.05" customHeight="1" x14ac:dyDescent="0.7">
      <c r="A219" s="6" t="s">
        <v>65986</v>
      </c>
      <c r="B219" s="3" t="s">
        <v>65966</v>
      </c>
      <c r="C219" s="3" t="str">
        <f t="shared" si="6"/>
        <v>画</v>
      </c>
      <c r="D219" s="3" t="s">
        <v>65958</v>
      </c>
      <c r="E219" s="3">
        <v>26970</v>
      </c>
      <c r="F219" s="3" t="str">
        <f>VLOOKUP(E219,CID_MAP!A:D,4,0)</f>
        <v>uni753B-CN</v>
      </c>
      <c r="G219" s="6" t="s">
        <v>65987</v>
      </c>
      <c r="H219" s="4" t="b">
        <v>1</v>
      </c>
      <c r="I219" s="4" t="b">
        <v>1</v>
      </c>
      <c r="J219" s="4" t="str">
        <f t="shared" si="7"/>
        <v>FALSE</v>
      </c>
    </row>
    <row r="220" spans="1:11" ht="25.05" customHeight="1" x14ac:dyDescent="0.7">
      <c r="A220" s="6" t="s">
        <v>65988</v>
      </c>
      <c r="B220" s="3" t="s">
        <v>65966</v>
      </c>
      <c r="C220" s="3" t="str">
        <f t="shared" si="6"/>
        <v>瘀</v>
      </c>
      <c r="D220" s="3" t="s">
        <v>65958</v>
      </c>
      <c r="E220" s="3">
        <v>27308</v>
      </c>
      <c r="F220" s="3" t="str">
        <f>VLOOKUP(E220,CID_MAP!A:D,4,0)</f>
        <v>uni7600-CN</v>
      </c>
      <c r="G220" s="6" t="s">
        <v>65989</v>
      </c>
      <c r="H220" s="4" t="b">
        <v>1</v>
      </c>
      <c r="I220" s="4" t="b">
        <v>1</v>
      </c>
      <c r="J220" s="4" t="str">
        <f t="shared" si="7"/>
        <v>FALSE</v>
      </c>
    </row>
    <row r="221" spans="1:11" ht="25.05" customHeight="1" x14ac:dyDescent="0.7">
      <c r="A221" s="6" t="s">
        <v>66259</v>
      </c>
      <c r="B221" s="3" t="s">
        <v>66077</v>
      </c>
      <c r="C221" s="3" t="str">
        <f t="shared" si="6"/>
        <v>眾</v>
      </c>
      <c r="D221" s="3" t="s">
        <v>65958</v>
      </c>
      <c r="E221" s="3">
        <v>27862</v>
      </c>
      <c r="F221" s="3" t="str">
        <f>VLOOKUP(E221,CID_MAP!A:D,4,0)</f>
        <v>uni773D-CN</v>
      </c>
      <c r="G221" s="6" t="s">
        <v>70772</v>
      </c>
      <c r="H221" s="4" t="b">
        <v>1</v>
      </c>
      <c r="I221" s="4" t="b">
        <v>0</v>
      </c>
      <c r="J221" s="4" t="b">
        <v>0</v>
      </c>
    </row>
    <row r="222" spans="1:11" ht="25.05" customHeight="1" x14ac:dyDescent="0.7">
      <c r="A222" s="6" t="s">
        <v>65990</v>
      </c>
      <c r="B222" s="3" t="s">
        <v>65956</v>
      </c>
      <c r="C222" s="3" t="str">
        <f t="shared" si="6"/>
        <v>瞇</v>
      </c>
      <c r="D222" s="3" t="s">
        <v>65992</v>
      </c>
      <c r="E222" s="3">
        <v>27975</v>
      </c>
      <c r="F222" s="3" t="str">
        <f>VLOOKUP(E222,CID_MAP!A:D,4,0)</f>
        <v>uni7787-CN</v>
      </c>
      <c r="G222" s="6" t="s">
        <v>65991</v>
      </c>
      <c r="H222" s="4" t="b">
        <v>1</v>
      </c>
      <c r="I222" s="4" t="b">
        <v>1</v>
      </c>
      <c r="J222" s="4" t="b">
        <v>1</v>
      </c>
    </row>
    <row r="223" spans="1:11" ht="25.05" customHeight="1" x14ac:dyDescent="0.7">
      <c r="A223" s="6" t="s">
        <v>65993</v>
      </c>
      <c r="B223" s="3" t="s">
        <v>65956</v>
      </c>
      <c r="C223" s="3" t="str">
        <f t="shared" si="6"/>
        <v>瞻</v>
      </c>
      <c r="D223" s="3" t="s">
        <v>65995</v>
      </c>
      <c r="E223" s="3">
        <v>28066</v>
      </c>
      <c r="F223" s="3" t="str">
        <f>VLOOKUP(E223,CID_MAP!A:D,4,0)</f>
        <v>uni77BB-JP</v>
      </c>
      <c r="G223" s="6" t="s">
        <v>65994</v>
      </c>
      <c r="H223" s="4" t="b">
        <v>1</v>
      </c>
      <c r="I223" s="4" t="b">
        <v>1</v>
      </c>
      <c r="J223" s="4" t="b">
        <v>1</v>
      </c>
    </row>
    <row r="224" spans="1:11" ht="25.05" customHeight="1" x14ac:dyDescent="0.7">
      <c r="A224" s="6" t="s">
        <v>65996</v>
      </c>
      <c r="B224" s="3" t="s">
        <v>65966</v>
      </c>
      <c r="C224" s="3" t="str">
        <f t="shared" si="6"/>
        <v>祚</v>
      </c>
      <c r="D224" s="3" t="s">
        <v>65958</v>
      </c>
      <c r="E224" s="3">
        <v>28747</v>
      </c>
      <c r="F224" s="3" t="str">
        <f>VLOOKUP(E224,CID_MAP!A:D,4,0)</f>
        <v>uni795A-CN</v>
      </c>
      <c r="G224" s="6" t="s">
        <v>65997</v>
      </c>
      <c r="H224" s="4" t="str">
        <f t="shared" si="7"/>
        <v>FALSE</v>
      </c>
      <c r="I224" s="4" t="b">
        <v>1</v>
      </c>
      <c r="J224" s="4" t="str">
        <f t="shared" si="7"/>
        <v>FALSE</v>
      </c>
    </row>
    <row r="225" spans="1:11" ht="25.05" customHeight="1" x14ac:dyDescent="0.7">
      <c r="A225" s="6" t="s">
        <v>65998</v>
      </c>
      <c r="B225" s="3" t="s">
        <v>65966</v>
      </c>
      <c r="C225" s="3" t="str">
        <f t="shared" si="6"/>
        <v>祿</v>
      </c>
      <c r="D225" s="3" t="s">
        <v>65958</v>
      </c>
      <c r="E225" s="3">
        <v>28814</v>
      </c>
      <c r="F225" s="3" t="str">
        <f>VLOOKUP(E225,CID_MAP!A:D,4,0)</f>
        <v>uni797F-CN</v>
      </c>
      <c r="G225" s="6" t="s">
        <v>65999</v>
      </c>
      <c r="H225" s="4" t="str">
        <f t="shared" si="7"/>
        <v>FALSE</v>
      </c>
      <c r="I225" s="4" t="b">
        <v>1</v>
      </c>
      <c r="J225" s="4" t="str">
        <f t="shared" si="7"/>
        <v>FALSE</v>
      </c>
    </row>
    <row r="226" spans="1:11" ht="25.05" customHeight="1" x14ac:dyDescent="0.7">
      <c r="A226" s="6" t="s">
        <v>66000</v>
      </c>
      <c r="B226" s="3" t="s">
        <v>65973</v>
      </c>
      <c r="C226" s="3" t="str">
        <f t="shared" si="6"/>
        <v>竞</v>
      </c>
      <c r="D226" s="3" t="s">
        <v>65973</v>
      </c>
      <c r="E226" s="3">
        <v>29523</v>
      </c>
      <c r="F226" s="3" t="str">
        <f>VLOOKUP(E226,CID_MAP!A:D,4,0)</f>
        <v>uni7ADE-CN</v>
      </c>
      <c r="G226" s="6" t="s">
        <v>66001</v>
      </c>
      <c r="H226" s="4" t="b">
        <v>1</v>
      </c>
      <c r="I226" s="4" t="b">
        <v>1</v>
      </c>
      <c r="J226" s="4" t="b">
        <v>1</v>
      </c>
    </row>
    <row r="227" spans="1:11" ht="25.05" customHeight="1" x14ac:dyDescent="0.7">
      <c r="A227" s="6" t="s">
        <v>66002</v>
      </c>
      <c r="B227" s="3" t="s">
        <v>65976</v>
      </c>
      <c r="C227" s="3" t="str">
        <f t="shared" si="6"/>
        <v>粵</v>
      </c>
      <c r="D227" s="3" t="s">
        <v>65977</v>
      </c>
      <c r="E227" s="3">
        <v>30503</v>
      </c>
      <c r="F227" s="3" t="str">
        <f>VLOOKUP(E227,CID_MAP!A:D,4,0)</f>
        <v>uni7CB5-CN</v>
      </c>
      <c r="G227" s="6" t="s">
        <v>66003</v>
      </c>
      <c r="H227" s="4" t="b">
        <v>1</v>
      </c>
      <c r="I227" s="4" t="b">
        <v>1</v>
      </c>
      <c r="J227" s="4" t="b">
        <v>1</v>
      </c>
    </row>
    <row r="228" spans="1:11" ht="25.05" customHeight="1" x14ac:dyDescent="0.7">
      <c r="A228" s="6" t="s">
        <v>70924</v>
      </c>
      <c r="B228" s="3" t="s">
        <v>65966</v>
      </c>
      <c r="C228" s="3" t="str">
        <f t="shared" si="6"/>
        <v>紀</v>
      </c>
      <c r="D228" s="3" t="s">
        <v>65958</v>
      </c>
      <c r="E228" s="3">
        <v>30674</v>
      </c>
      <c r="F228" s="3" t="str">
        <f>VLOOKUP(E228,CID_MAP!A:D,4,0)</f>
        <v>uni7D00-CN</v>
      </c>
      <c r="G228" s="6" t="s">
        <v>70925</v>
      </c>
      <c r="H228" s="4" t="b">
        <v>0</v>
      </c>
      <c r="I228" s="4" t="b">
        <v>0</v>
      </c>
      <c r="J228" s="4" t="b">
        <v>0</v>
      </c>
      <c r="K228" s="3" t="s">
        <v>70719</v>
      </c>
    </row>
    <row r="229" spans="1:11" ht="25.05" customHeight="1" x14ac:dyDescent="0.7">
      <c r="A229" s="6" t="s">
        <v>70924</v>
      </c>
      <c r="B229" s="3" t="s">
        <v>66005</v>
      </c>
      <c r="C229" s="3" t="str">
        <f t="shared" si="6"/>
        <v>紀</v>
      </c>
      <c r="D229" s="3" t="s">
        <v>65958</v>
      </c>
      <c r="E229" s="3">
        <v>30678</v>
      </c>
      <c r="F229" s="3" t="str">
        <f>VLOOKUP(E229,CID_MAP!A:D,4,0)</f>
        <v>uni7D02-CN</v>
      </c>
      <c r="G229" s="6" t="s">
        <v>70926</v>
      </c>
      <c r="H229" s="4" t="b">
        <v>0</v>
      </c>
      <c r="I229" s="4" t="b">
        <v>0</v>
      </c>
      <c r="J229" s="4" t="b">
        <v>0</v>
      </c>
      <c r="K229" s="3" t="s">
        <v>70719</v>
      </c>
    </row>
    <row r="230" spans="1:11" ht="25.05" customHeight="1" x14ac:dyDescent="0.7">
      <c r="A230" s="6" t="s">
        <v>70787</v>
      </c>
      <c r="B230" s="3" t="s">
        <v>65973</v>
      </c>
      <c r="C230" s="3" t="str">
        <f t="shared" si="6"/>
        <v>縴</v>
      </c>
      <c r="D230" s="3" t="s">
        <v>65973</v>
      </c>
      <c r="E230" s="3">
        <v>31313</v>
      </c>
      <c r="F230" s="3" t="str">
        <f>VLOOKUP(E230,CID_MAP!A:D,4,0)</f>
        <v>uni7E34-CN</v>
      </c>
      <c r="G230" s="6" t="s">
        <v>70786</v>
      </c>
      <c r="H230" s="4" t="b">
        <v>1</v>
      </c>
      <c r="I230" s="4" t="b">
        <v>1</v>
      </c>
      <c r="J230" s="4" t="b">
        <v>1</v>
      </c>
    </row>
    <row r="231" spans="1:11" ht="25.05" customHeight="1" x14ac:dyDescent="0.7">
      <c r="A231" s="6" t="s">
        <v>70784</v>
      </c>
      <c r="B231" s="3" t="s">
        <v>66077</v>
      </c>
      <c r="C231" s="3" t="str">
        <f t="shared" si="6"/>
        <v>繭</v>
      </c>
      <c r="D231" s="3" t="s">
        <v>65958</v>
      </c>
      <c r="E231" s="3">
        <v>31441</v>
      </c>
      <c r="F231" s="3" t="str">
        <f>VLOOKUP(E231,CID_MAP!A:D,4,0)</f>
        <v>uni7E6D-CN</v>
      </c>
      <c r="G231" s="6" t="s">
        <v>70785</v>
      </c>
      <c r="H231" s="4" t="b">
        <v>0</v>
      </c>
      <c r="I231" s="4" t="b">
        <v>0</v>
      </c>
      <c r="J231" s="4" t="b">
        <v>0</v>
      </c>
    </row>
    <row r="232" spans="1:11" ht="25.05" customHeight="1" x14ac:dyDescent="0.7">
      <c r="A232" s="6" t="s">
        <v>70788</v>
      </c>
      <c r="B232" s="3" t="s">
        <v>65979</v>
      </c>
      <c r="C232" s="3" t="str">
        <f t="shared" si="6"/>
        <v>翤</v>
      </c>
      <c r="D232" s="3" t="s">
        <v>65977</v>
      </c>
      <c r="E232" s="3">
        <v>32049</v>
      </c>
      <c r="F232" s="3" t="str">
        <f>VLOOKUP(E232,CID_MAP!A:D,4,0)</f>
        <v>uni7FE4-CN</v>
      </c>
      <c r="G232" s="6" t="s">
        <v>70789</v>
      </c>
      <c r="H232" s="4" t="b">
        <v>0</v>
      </c>
      <c r="I232" s="4" t="b">
        <v>1</v>
      </c>
      <c r="J232" s="4" t="b">
        <v>0</v>
      </c>
    </row>
    <row r="233" spans="1:11" ht="25.05" customHeight="1" x14ac:dyDescent="0.7">
      <c r="A233" s="6" t="s">
        <v>70791</v>
      </c>
      <c r="B233" s="3" t="s">
        <v>65966</v>
      </c>
      <c r="C233" s="3" t="str">
        <f t="shared" si="6"/>
        <v>翦</v>
      </c>
      <c r="D233" s="3" t="s">
        <v>65958</v>
      </c>
      <c r="E233" s="3">
        <v>32054</v>
      </c>
      <c r="F233" s="3" t="str">
        <f>VLOOKUP(E233,CID_MAP!A:D,4,0)</f>
        <v>uni7FE6-CN</v>
      </c>
      <c r="G233" s="6" t="s">
        <v>70792</v>
      </c>
      <c r="H233" s="4" t="b">
        <v>0</v>
      </c>
      <c r="I233" s="4" t="b">
        <v>1</v>
      </c>
      <c r="J233" s="4" t="b">
        <v>0</v>
      </c>
    </row>
    <row r="234" spans="1:11" ht="25.05" customHeight="1" x14ac:dyDescent="0.7">
      <c r="A234" s="6" t="s">
        <v>70776</v>
      </c>
      <c r="B234" s="3" t="s">
        <v>66077</v>
      </c>
      <c r="C234" s="3" t="str">
        <f t="shared" si="6"/>
        <v>聰</v>
      </c>
      <c r="D234" s="3" t="s">
        <v>65958</v>
      </c>
      <c r="E234" s="3">
        <v>32340</v>
      </c>
      <c r="F234" s="3" t="str">
        <f>VLOOKUP(E234,CID_MAP!A:D,4,0)</f>
        <v>uni8070-CN</v>
      </c>
      <c r="G234" s="6" t="s">
        <v>70777</v>
      </c>
      <c r="H234" s="4" t="b">
        <v>0</v>
      </c>
      <c r="I234" s="4" t="b">
        <v>0</v>
      </c>
      <c r="J234" s="4" t="b">
        <v>0</v>
      </c>
    </row>
    <row r="235" spans="1:11" ht="25.05" customHeight="1" x14ac:dyDescent="0.7">
      <c r="A235" s="6" t="s">
        <v>70779</v>
      </c>
      <c r="B235" s="3" t="s">
        <v>65973</v>
      </c>
      <c r="C235" s="3" t="str">
        <f t="shared" si="6"/>
        <v>肏</v>
      </c>
      <c r="D235" s="3" t="s">
        <v>65973</v>
      </c>
      <c r="E235" s="3">
        <v>32405</v>
      </c>
      <c r="F235" s="3" t="str">
        <f>VLOOKUP(E235,CID_MAP!A:D,4,0)</f>
        <v>uni808F-CN</v>
      </c>
      <c r="G235" s="6" t="s">
        <v>70780</v>
      </c>
      <c r="H235" s="4" t="b">
        <v>1</v>
      </c>
      <c r="I235" s="4" t="b">
        <v>1</v>
      </c>
      <c r="J235" s="4" t="b">
        <v>1</v>
      </c>
    </row>
    <row r="236" spans="1:11" ht="25.05" customHeight="1" x14ac:dyDescent="0.7">
      <c r="A236" s="6" t="s">
        <v>70773</v>
      </c>
      <c r="B236" s="3" t="s">
        <v>65956</v>
      </c>
      <c r="C236" s="3" t="str">
        <f t="shared" si="6"/>
        <v>臮</v>
      </c>
      <c r="D236" s="3" t="s">
        <v>65958</v>
      </c>
      <c r="E236" s="3">
        <v>33153</v>
      </c>
      <c r="F236" s="3" t="str">
        <f>VLOOKUP(E236,CID_MAP!A:D,4,0)</f>
        <v>uni81EC-TW</v>
      </c>
      <c r="G236" s="6" t="s">
        <v>70774</v>
      </c>
      <c r="H236" s="4" t="b">
        <v>0</v>
      </c>
      <c r="I236" s="4" t="b">
        <v>0</v>
      </c>
      <c r="J236" s="4" t="b">
        <v>0</v>
      </c>
    </row>
    <row r="237" spans="1:11" ht="25.05" customHeight="1" x14ac:dyDescent="0.7">
      <c r="A237" s="6" t="s">
        <v>70773</v>
      </c>
      <c r="B237" s="3" t="s">
        <v>65955</v>
      </c>
      <c r="C237" s="3" t="str">
        <f t="shared" si="6"/>
        <v>臮</v>
      </c>
      <c r="D237" s="3" t="s">
        <v>65958</v>
      </c>
      <c r="E237" s="3">
        <v>33155</v>
      </c>
      <c r="F237" s="3" t="str">
        <f>VLOOKUP(E237,CID_MAP!A:D,4,0)</f>
        <v>uni81ED-TW</v>
      </c>
      <c r="G237" s="6" t="s">
        <v>70775</v>
      </c>
      <c r="H237" s="4" t="b">
        <v>1</v>
      </c>
      <c r="I237" s="4" t="b">
        <v>1</v>
      </c>
      <c r="J237" s="4" t="b">
        <v>1</v>
      </c>
    </row>
    <row r="238" spans="1:11" ht="25.05" customHeight="1" x14ac:dyDescent="0.7">
      <c r="A238" s="6" t="s">
        <v>66004</v>
      </c>
      <c r="B238" s="3" t="s">
        <v>66005</v>
      </c>
      <c r="C238" s="3" t="str">
        <f t="shared" si="6"/>
        <v>螂</v>
      </c>
      <c r="D238" s="3" t="s">
        <v>65958</v>
      </c>
      <c r="E238" s="3">
        <v>36220</v>
      </c>
      <c r="F238" s="3" t="str">
        <f>VLOOKUP(E238,CID_MAP!A:D,4,0)</f>
        <v>uni8782-CN</v>
      </c>
      <c r="G238" s="6" t="s">
        <v>66006</v>
      </c>
      <c r="H238" s="4" t="str">
        <f t="shared" si="7"/>
        <v>FALSE</v>
      </c>
      <c r="I238" s="4" t="b">
        <v>1</v>
      </c>
      <c r="J238" s="4" t="str">
        <f t="shared" si="7"/>
        <v>FALSE</v>
      </c>
    </row>
    <row r="239" spans="1:11" ht="25.05" customHeight="1" x14ac:dyDescent="0.7">
      <c r="A239" s="6" t="s">
        <v>66007</v>
      </c>
      <c r="B239" s="3" t="s">
        <v>65976</v>
      </c>
      <c r="C239" s="3" t="str">
        <f t="shared" si="6"/>
        <v>衩</v>
      </c>
      <c r="D239" s="3" t="s">
        <v>65977</v>
      </c>
      <c r="E239" s="3">
        <v>36655</v>
      </c>
      <c r="F239" s="3" t="str">
        <f>VLOOKUP(E239,CID_MAP!A:D,4,0)</f>
        <v>uni8869-CN</v>
      </c>
      <c r="G239" s="6" t="s">
        <v>66008</v>
      </c>
      <c r="H239" s="4" t="str">
        <f t="shared" si="7"/>
        <v>FALSE</v>
      </c>
      <c r="I239" s="4" t="b">
        <v>1</v>
      </c>
      <c r="J239" s="4" t="str">
        <f t="shared" si="7"/>
        <v>FALSE</v>
      </c>
    </row>
    <row r="240" spans="1:11" ht="25.05" customHeight="1" x14ac:dyDescent="0.7">
      <c r="A240" s="6" t="s">
        <v>70914</v>
      </c>
      <c r="B240" s="3" t="s">
        <v>65973</v>
      </c>
      <c r="C240" s="3" t="str">
        <f t="shared" si="6"/>
        <v>褡</v>
      </c>
      <c r="D240" s="3" t="s">
        <v>65973</v>
      </c>
      <c r="E240" s="3">
        <v>37047</v>
      </c>
      <c r="F240" s="3" t="str">
        <f>VLOOKUP(E240,CID_MAP!A:D,4,0)</f>
        <v>uni8921-CN</v>
      </c>
      <c r="G240" s="6" t="s">
        <v>70915</v>
      </c>
      <c r="H240" s="4" t="b">
        <v>1</v>
      </c>
      <c r="I240" s="4" t="b">
        <v>1</v>
      </c>
      <c r="J240" s="4" t="b">
        <v>1</v>
      </c>
      <c r="K240" s="3" t="s">
        <v>70719</v>
      </c>
    </row>
    <row r="241" spans="1:11" ht="25.05" customHeight="1" x14ac:dyDescent="0.7">
      <c r="A241" s="6" t="s">
        <v>70921</v>
      </c>
      <c r="B241" s="3" t="s">
        <v>65966</v>
      </c>
      <c r="C241" s="3" t="str">
        <f t="shared" si="6"/>
        <v>記</v>
      </c>
      <c r="D241" s="3" t="s">
        <v>65958</v>
      </c>
      <c r="E241" s="3">
        <v>37552</v>
      </c>
      <c r="F241" s="3" t="str">
        <f>VLOOKUP(E241,CID_MAP!A:D,4,0)</f>
        <v>uni8A18-CN</v>
      </c>
      <c r="G241" s="6" t="s">
        <v>70922</v>
      </c>
      <c r="H241" s="4" t="b">
        <v>0</v>
      </c>
      <c r="I241" s="4" t="b">
        <v>0</v>
      </c>
      <c r="J241" s="4" t="b">
        <v>0</v>
      </c>
      <c r="K241" s="3" t="s">
        <v>70719</v>
      </c>
    </row>
    <row r="242" spans="1:11" ht="25.05" customHeight="1" x14ac:dyDescent="0.7">
      <c r="A242" s="6" t="s">
        <v>66009</v>
      </c>
      <c r="B242" s="3" t="s">
        <v>65976</v>
      </c>
      <c r="C242" s="3" t="str">
        <f t="shared" si="6"/>
        <v>詨</v>
      </c>
      <c r="D242" s="3" t="s">
        <v>65977</v>
      </c>
      <c r="E242" s="3">
        <v>37721</v>
      </c>
      <c r="F242" s="3" t="str">
        <f>VLOOKUP(E242,CID_MAP!A:D,4,0)</f>
        <v>uni8A68-CN</v>
      </c>
      <c r="G242" s="6" t="s">
        <v>66010</v>
      </c>
      <c r="H242" s="4" t="b">
        <v>1</v>
      </c>
      <c r="I242" s="4" t="str">
        <f t="shared" si="7"/>
        <v>FALSE</v>
      </c>
      <c r="J242" s="4" t="str">
        <f t="shared" si="7"/>
        <v>FALSE</v>
      </c>
    </row>
    <row r="243" spans="1:11" ht="25.05" customHeight="1" x14ac:dyDescent="0.7">
      <c r="A243" s="6" t="s">
        <v>66011</v>
      </c>
      <c r="B243" s="3" t="s">
        <v>66005</v>
      </c>
      <c r="C243" s="3" t="str">
        <f t="shared" si="6"/>
        <v>誕</v>
      </c>
      <c r="D243" s="3" t="s">
        <v>65958</v>
      </c>
      <c r="E243" s="3">
        <v>37813</v>
      </c>
      <c r="F243" s="3" t="str">
        <f>VLOOKUP(E243,CID_MAP!A:D,4,0)</f>
        <v>uni8A95-CN</v>
      </c>
      <c r="G243" s="6" t="s">
        <v>66012</v>
      </c>
      <c r="H243" s="4" t="str">
        <f t="shared" si="7"/>
        <v>FALSE</v>
      </c>
      <c r="I243" s="4" t="b">
        <v>1</v>
      </c>
      <c r="J243" s="4" t="str">
        <f t="shared" si="7"/>
        <v>FALSE</v>
      </c>
    </row>
    <row r="244" spans="1:11" ht="25.05" customHeight="1" x14ac:dyDescent="0.7">
      <c r="A244" s="6" t="s">
        <v>66013</v>
      </c>
      <c r="B244" s="3" t="s">
        <v>65973</v>
      </c>
      <c r="C244" s="3" t="str">
        <f t="shared" si="6"/>
        <v>躲</v>
      </c>
      <c r="D244" s="3" t="s">
        <v>65973</v>
      </c>
      <c r="E244" s="3">
        <v>39634</v>
      </c>
      <c r="F244" s="3" t="str">
        <f>VLOOKUP(E244,CID_MAP!A:D,4,0)</f>
        <v>uni8EB2-CN</v>
      </c>
      <c r="G244" s="6" t="s">
        <v>66014</v>
      </c>
      <c r="H244" s="4" t="b">
        <v>1</v>
      </c>
      <c r="I244" s="4" t="b">
        <v>1</v>
      </c>
      <c r="J244" s="4" t="b">
        <v>1</v>
      </c>
    </row>
    <row r="245" spans="1:11" ht="25.05" customHeight="1" x14ac:dyDescent="0.7">
      <c r="A245" s="6" t="s">
        <v>66015</v>
      </c>
      <c r="B245" s="3" t="s">
        <v>65976</v>
      </c>
      <c r="C245" s="3" t="str">
        <f t="shared" si="6"/>
        <v>躺</v>
      </c>
      <c r="D245" s="3" t="s">
        <v>65977</v>
      </c>
      <c r="E245" s="3">
        <v>39650</v>
      </c>
      <c r="F245" s="3" t="str">
        <f>VLOOKUP(E245,CID_MAP!A:D,4,0)</f>
        <v>uni8EBA-CN</v>
      </c>
      <c r="G245" s="6" t="s">
        <v>66016</v>
      </c>
      <c r="H245" s="4" t="b">
        <v>1</v>
      </c>
      <c r="I245" s="4" t="str">
        <f t="shared" ref="H245:J258" si="8">IF($A245&lt;&gt;"","FALSE","")</f>
        <v>FALSE</v>
      </c>
      <c r="J245" s="4" t="str">
        <f t="shared" si="8"/>
        <v>FALSE</v>
      </c>
    </row>
    <row r="246" spans="1:11" ht="25.05" customHeight="1" x14ac:dyDescent="0.7">
      <c r="A246" s="6" t="s">
        <v>70768</v>
      </c>
      <c r="B246" s="3" t="s">
        <v>66005</v>
      </c>
      <c r="C246" s="3" t="str">
        <f t="shared" si="6"/>
        <v>辶</v>
      </c>
      <c r="D246" s="3" t="s">
        <v>65958</v>
      </c>
      <c r="E246" s="3">
        <v>40054</v>
      </c>
      <c r="F246" s="3" t="str">
        <f>VLOOKUP(E246,CID_MAP!A:D,4,0)</f>
        <v>uni8FB6-HK</v>
      </c>
      <c r="G246" s="6" t="s">
        <v>70769</v>
      </c>
      <c r="H246" s="4" t="b">
        <v>0</v>
      </c>
      <c r="I246" s="4" t="b">
        <v>0</v>
      </c>
      <c r="J246" s="4" t="str">
        <f t="shared" si="8"/>
        <v>FALSE</v>
      </c>
    </row>
    <row r="247" spans="1:11" ht="25.05" customHeight="1" x14ac:dyDescent="0.7">
      <c r="A247" s="6" t="s">
        <v>66017</v>
      </c>
      <c r="B247" s="3" t="s">
        <v>65976</v>
      </c>
      <c r="C247" s="3" t="str">
        <f t="shared" si="6"/>
        <v>送</v>
      </c>
      <c r="D247" s="3" t="s">
        <v>65977</v>
      </c>
      <c r="E247" s="3">
        <v>40248</v>
      </c>
      <c r="F247" s="3" t="str">
        <f>VLOOKUP(E247,CID_MAP!A:D,4,0)</f>
        <v>uni9001-CN</v>
      </c>
      <c r="G247" s="6" t="s">
        <v>66018</v>
      </c>
      <c r="H247" s="4" t="str">
        <f t="shared" si="8"/>
        <v>FALSE</v>
      </c>
      <c r="I247" s="4" t="b">
        <v>1</v>
      </c>
      <c r="J247" s="4" t="str">
        <f t="shared" si="8"/>
        <v>FALSE</v>
      </c>
    </row>
    <row r="248" spans="1:11" ht="25.05" customHeight="1" x14ac:dyDescent="0.7">
      <c r="A248" s="6" t="s">
        <v>66019</v>
      </c>
      <c r="B248" s="3" t="s">
        <v>66005</v>
      </c>
      <c r="C248" s="3" t="str">
        <f t="shared" si="6"/>
        <v>逞</v>
      </c>
      <c r="D248" s="3" t="s">
        <v>65958</v>
      </c>
      <c r="E248" s="3">
        <v>40327</v>
      </c>
      <c r="F248" s="3" t="str">
        <f>VLOOKUP(E248,CID_MAP!A:D,4,0)</f>
        <v>uni901E-CN</v>
      </c>
      <c r="G248" s="6" t="s">
        <v>66020</v>
      </c>
      <c r="H248" s="4" t="b">
        <v>1</v>
      </c>
      <c r="I248" s="4" t="b">
        <v>0</v>
      </c>
      <c r="J248" s="4" t="str">
        <f t="shared" si="8"/>
        <v>FALSE</v>
      </c>
    </row>
    <row r="249" spans="1:11" ht="25.05" customHeight="1" x14ac:dyDescent="0.7">
      <c r="A249" s="6" t="s">
        <v>66021</v>
      </c>
      <c r="B249" s="3" t="s">
        <v>65976</v>
      </c>
      <c r="C249" s="3" t="str">
        <f t="shared" si="6"/>
        <v>逾</v>
      </c>
      <c r="D249" s="3" t="s">
        <v>65977</v>
      </c>
      <c r="E249" s="3">
        <v>40415</v>
      </c>
      <c r="F249" s="3" t="str">
        <f>VLOOKUP(E249,CID_MAP!A:D,4,0)</f>
        <v>uni903E-HK</v>
      </c>
      <c r="G249" s="6" t="s">
        <v>66022</v>
      </c>
      <c r="H249" s="4" t="str">
        <f t="shared" si="8"/>
        <v>FALSE</v>
      </c>
      <c r="I249" s="4" t="b">
        <v>1</v>
      </c>
      <c r="J249" s="4" t="str">
        <f t="shared" si="8"/>
        <v>FALSE</v>
      </c>
    </row>
    <row r="250" spans="1:11" ht="25.05" customHeight="1" x14ac:dyDescent="0.7">
      <c r="A250" s="6" t="s">
        <v>66023</v>
      </c>
      <c r="B250" s="3" t="s">
        <v>65976</v>
      </c>
      <c r="C250" s="3" t="str">
        <f>_xlfn.UNICHAR(HEX2DEC(A250))</f>
        <v>鄉</v>
      </c>
      <c r="D250" s="3" t="s">
        <v>65977</v>
      </c>
      <c r="E250" s="3">
        <v>40803</v>
      </c>
      <c r="F250" s="3" t="str">
        <f>VLOOKUP(E250,CID_MAP!A:D,4,0)</f>
        <v>uni90F7-CN</v>
      </c>
      <c r="G250" s="6" t="s">
        <v>66219</v>
      </c>
      <c r="H250" s="4" t="b">
        <v>1</v>
      </c>
      <c r="I250" s="4" t="str">
        <f>IF($A250&lt;&gt;"","FALSE","")</f>
        <v>FALSE</v>
      </c>
      <c r="J250" s="4" t="str">
        <f>IF($A250&lt;&gt;"","FALSE","")</f>
        <v>FALSE</v>
      </c>
    </row>
    <row r="251" spans="1:11" ht="25.05" customHeight="1" x14ac:dyDescent="0.7">
      <c r="A251" s="6" t="s">
        <v>66023</v>
      </c>
      <c r="B251" s="3" t="s">
        <v>65979</v>
      </c>
      <c r="C251" s="3" t="str">
        <f t="shared" si="6"/>
        <v>鄉</v>
      </c>
      <c r="D251" s="3" t="s">
        <v>65977</v>
      </c>
      <c r="E251" s="3">
        <v>40831</v>
      </c>
      <c r="F251" s="3" t="str">
        <f>VLOOKUP(E251,CID_MAP!A:D,4,0)</f>
        <v>uni9109-CN</v>
      </c>
      <c r="G251" s="6" t="s">
        <v>66024</v>
      </c>
      <c r="H251" s="4" t="str">
        <f t="shared" si="8"/>
        <v>FALSE</v>
      </c>
      <c r="I251" s="4" t="b">
        <v>1</v>
      </c>
      <c r="J251" s="4" t="b">
        <v>1</v>
      </c>
    </row>
    <row r="252" spans="1:11" ht="25.05" customHeight="1" x14ac:dyDescent="0.7">
      <c r="A252" s="6" t="s">
        <v>66025</v>
      </c>
      <c r="B252" s="3" t="s">
        <v>65966</v>
      </c>
      <c r="C252" s="3" t="str">
        <f t="shared" si="6"/>
        <v>鉸</v>
      </c>
      <c r="D252" s="3" t="s">
        <v>65958</v>
      </c>
      <c r="E252" s="3">
        <v>41505</v>
      </c>
      <c r="F252" s="3" t="str">
        <f>VLOOKUP(E252,CID_MAP!A:D,4,0)</f>
        <v>uni9278-CN</v>
      </c>
      <c r="G252" s="6" t="s">
        <v>66026</v>
      </c>
      <c r="H252" s="4" t="str">
        <f t="shared" si="8"/>
        <v>FALSE</v>
      </c>
      <c r="I252" s="4" t="b">
        <v>1</v>
      </c>
      <c r="J252" s="4" t="str">
        <f t="shared" si="8"/>
        <v>FALSE</v>
      </c>
    </row>
    <row r="253" spans="1:11" ht="25.05" customHeight="1" x14ac:dyDescent="0.7">
      <c r="A253" s="6" t="s">
        <v>70918</v>
      </c>
      <c r="B253" s="3" t="s">
        <v>65966</v>
      </c>
      <c r="C253" s="3" t="str">
        <f t="shared" si="6"/>
        <v>鎦</v>
      </c>
      <c r="D253" s="3" t="s">
        <v>65958</v>
      </c>
      <c r="E253" s="3">
        <v>42020</v>
      </c>
      <c r="F253" s="3" t="str">
        <f>VLOOKUP(E253,CID_MAP!A:D,4,0)</f>
        <v>uni93A6-CN</v>
      </c>
      <c r="G253" s="6" t="s">
        <v>70919</v>
      </c>
      <c r="H253" s="4" t="b">
        <v>1</v>
      </c>
      <c r="I253" s="4" t="b">
        <v>1</v>
      </c>
      <c r="J253" s="4" t="str">
        <f t="shared" si="8"/>
        <v>FALSE</v>
      </c>
      <c r="K253" s="3" t="s">
        <v>70719</v>
      </c>
    </row>
    <row r="254" spans="1:11" ht="25.05" customHeight="1" x14ac:dyDescent="0.7">
      <c r="A254" s="6" t="s">
        <v>66027</v>
      </c>
      <c r="B254" s="3" t="s">
        <v>65973</v>
      </c>
      <c r="C254" s="3" t="str">
        <f t="shared" si="6"/>
        <v>长</v>
      </c>
      <c r="D254" s="3" t="s">
        <v>65973</v>
      </c>
      <c r="E254" s="3">
        <v>42694</v>
      </c>
      <c r="F254" s="3" t="str">
        <f>VLOOKUP(E254,CID_MAP!A:D,4,0)</f>
        <v>uni957F-CN</v>
      </c>
      <c r="G254" s="6" t="s">
        <v>66028</v>
      </c>
      <c r="H254" s="4" t="b">
        <v>1</v>
      </c>
      <c r="I254" s="4" t="b">
        <v>1</v>
      </c>
      <c r="J254" s="4" t="b">
        <v>1</v>
      </c>
    </row>
    <row r="255" spans="1:11" ht="25.05" customHeight="1" x14ac:dyDescent="0.7">
      <c r="A255" s="6" t="s">
        <v>66029</v>
      </c>
      <c r="B255" s="3" t="s">
        <v>65955</v>
      </c>
      <c r="C255" s="3" t="str">
        <f t="shared" si="6"/>
        <v>閔</v>
      </c>
      <c r="D255" s="3" t="s">
        <v>65958</v>
      </c>
      <c r="E255" s="3">
        <v>42722</v>
      </c>
      <c r="F255" s="3" t="str">
        <f>VLOOKUP(E255,CID_MAP!A:D,4,0)</f>
        <v>uni9594-CN</v>
      </c>
      <c r="G255" s="6" t="s">
        <v>66030</v>
      </c>
      <c r="H255" s="4" t="str">
        <f t="shared" si="8"/>
        <v>FALSE</v>
      </c>
      <c r="I255" s="4" t="b">
        <v>1</v>
      </c>
      <c r="J255" s="4" t="str">
        <f t="shared" si="8"/>
        <v>FALSE</v>
      </c>
    </row>
    <row r="256" spans="1:11" ht="25.05" customHeight="1" x14ac:dyDescent="0.7">
      <c r="A256" s="6" t="s">
        <v>66031</v>
      </c>
      <c r="B256" s="3" t="s">
        <v>65966</v>
      </c>
      <c r="C256" s="3" t="str">
        <f t="shared" si="6"/>
        <v>霄</v>
      </c>
      <c r="D256" s="3" t="s">
        <v>65958</v>
      </c>
      <c r="E256" s="3">
        <v>43337</v>
      </c>
      <c r="F256" s="3" t="str">
        <f>VLOOKUP(E256,CID_MAP!A:D,4,0)</f>
        <v>uni9704-CN</v>
      </c>
      <c r="G256" s="6" t="s">
        <v>66032</v>
      </c>
      <c r="H256" s="4" t="str">
        <f t="shared" si="8"/>
        <v>FALSE</v>
      </c>
      <c r="I256" s="4" t="b">
        <v>1</v>
      </c>
      <c r="J256" s="4" t="str">
        <f t="shared" si="8"/>
        <v>FALSE</v>
      </c>
    </row>
    <row r="257" spans="1:10" ht="25.05" customHeight="1" x14ac:dyDescent="0.7">
      <c r="A257" s="6" t="s">
        <v>66137</v>
      </c>
      <c r="B257" s="3" t="s">
        <v>65976</v>
      </c>
      <c r="C257" s="3" t="str">
        <f t="shared" si="6"/>
        <v>響</v>
      </c>
      <c r="D257" s="3" t="s">
        <v>65977</v>
      </c>
      <c r="E257" s="3">
        <v>43851</v>
      </c>
      <c r="F257" s="3" t="str">
        <f>VLOOKUP(E257,CID_MAP!A:D,4,0)</f>
        <v>uni97FF-CN</v>
      </c>
      <c r="G257" s="6" t="s">
        <v>66139</v>
      </c>
      <c r="H257" s="4" t="str">
        <f t="shared" si="8"/>
        <v>FALSE</v>
      </c>
      <c r="I257" s="4" t="b">
        <v>1</v>
      </c>
      <c r="J257" s="4" t="b">
        <v>0</v>
      </c>
    </row>
    <row r="258" spans="1:10" ht="25.05" customHeight="1" x14ac:dyDescent="0.7">
      <c r="A258" s="6" t="s">
        <v>66033</v>
      </c>
      <c r="B258" s="3" t="s">
        <v>65966</v>
      </c>
      <c r="C258" s="3" t="str">
        <f t="shared" si="6"/>
        <v>飪</v>
      </c>
      <c r="D258" s="3" t="s">
        <v>65958</v>
      </c>
      <c r="E258" s="3">
        <v>44233</v>
      </c>
      <c r="F258" s="3" t="str">
        <f>VLOOKUP(E258,CID_MAP!A:D,4,0)</f>
        <v>uni98EA-CN</v>
      </c>
      <c r="G258" s="6" t="s">
        <v>66034</v>
      </c>
      <c r="H258" s="4" t="str">
        <f t="shared" si="8"/>
        <v>FALSE</v>
      </c>
      <c r="I258" s="4" t="b">
        <v>1</v>
      </c>
      <c r="J258" s="4" t="str">
        <f t="shared" si="8"/>
        <v>FALSE</v>
      </c>
    </row>
    <row r="259" spans="1:10" ht="25.05" customHeight="1" x14ac:dyDescent="0.7">
      <c r="A259" s="6" t="s">
        <v>70884</v>
      </c>
      <c r="B259" s="3" t="s">
        <v>65955</v>
      </c>
      <c r="C259" s="3" t="str">
        <f t="shared" si="6"/>
        <v>餸</v>
      </c>
      <c r="D259" s="3" t="s">
        <v>66205</v>
      </c>
      <c r="E259" s="3">
        <v>44436</v>
      </c>
      <c r="F259" s="3" t="str">
        <f>VLOOKUP(E259,CID_MAP!A:D,4,0)</f>
        <v>uni9938-CN</v>
      </c>
      <c r="G259" s="6" t="s">
        <v>70885</v>
      </c>
      <c r="H259" s="4" t="b">
        <v>1</v>
      </c>
      <c r="I259" s="4" t="b">
        <v>0</v>
      </c>
      <c r="J259" s="4" t="b">
        <v>1</v>
      </c>
    </row>
    <row r="260" spans="1:10" ht="25.05" customHeight="1" x14ac:dyDescent="0.7">
      <c r="A260" s="6" t="s">
        <v>70884</v>
      </c>
      <c r="B260" s="3" t="s">
        <v>65956</v>
      </c>
      <c r="C260" s="3" t="str">
        <f t="shared" si="6"/>
        <v>餸</v>
      </c>
      <c r="D260" s="3" t="s">
        <v>66205</v>
      </c>
      <c r="E260" s="3">
        <v>44437</v>
      </c>
      <c r="F260" s="3" t="str">
        <f>VLOOKUP(E260,CID_MAP!A:D,4,0)</f>
        <v>uni9938-HK</v>
      </c>
      <c r="G260" s="6" t="s">
        <v>70886</v>
      </c>
      <c r="H260" s="4" t="b">
        <v>0</v>
      </c>
      <c r="I260" s="4" t="b">
        <v>1</v>
      </c>
      <c r="J260" s="4" t="b">
        <v>0</v>
      </c>
    </row>
    <row r="261" spans="1:10" ht="25.05" customHeight="1" x14ac:dyDescent="0.7">
      <c r="A261" s="6" t="s">
        <v>70954</v>
      </c>
      <c r="B261" s="3" t="s">
        <v>65973</v>
      </c>
      <c r="C261" s="3" t="str">
        <f t="shared" si="6"/>
        <v>𥂁</v>
      </c>
      <c r="D261" s="3" t="s">
        <v>65973</v>
      </c>
      <c r="E261" s="3">
        <v>13729</v>
      </c>
      <c r="F261" s="3" t="str">
        <f>VLOOKUP(E261,CID_MAP!A:D,4,0)</f>
        <v>uni5868-HK</v>
      </c>
      <c r="G261" s="6" t="s">
        <v>70955</v>
      </c>
      <c r="H261" s="4" t="b">
        <v>1</v>
      </c>
      <c r="I261" s="4" t="b">
        <v>1</v>
      </c>
      <c r="J261" s="4" t="b">
        <v>1</v>
      </c>
    </row>
    <row r="262" spans="1:10" ht="25.05" customHeight="1" x14ac:dyDescent="0.7">
      <c r="A262" s="6" t="s">
        <v>66352</v>
      </c>
      <c r="B262" s="3" t="s">
        <v>65973</v>
      </c>
      <c r="C262" s="3" t="str">
        <f t="shared" si="6"/>
        <v>剆</v>
      </c>
      <c r="D262" s="3" t="s">
        <v>65973</v>
      </c>
      <c r="E262" s="3">
        <v>11234</v>
      </c>
      <c r="F262" s="3" t="str">
        <f>VLOOKUP(E262,CID_MAP!A:D,4,0)</f>
        <v>uni5243-CN</v>
      </c>
      <c r="G262" s="6" t="s">
        <v>66353</v>
      </c>
      <c r="H262" s="4" t="b">
        <v>1</v>
      </c>
      <c r="I262" s="4" t="b">
        <v>1</v>
      </c>
      <c r="J262" s="4" t="b">
        <v>1</v>
      </c>
    </row>
    <row r="263" spans="1:10" ht="25.05" customHeight="1" x14ac:dyDescent="0.7">
      <c r="A263" s="6" t="s">
        <v>66332</v>
      </c>
      <c r="B263" s="9" t="s">
        <v>65973</v>
      </c>
      <c r="C263" s="3" t="str">
        <f t="shared" si="6"/>
        <v>剷</v>
      </c>
      <c r="D263" s="9" t="s">
        <v>65973</v>
      </c>
      <c r="E263" s="3">
        <v>11321</v>
      </c>
      <c r="F263" s="3" t="str">
        <f>VLOOKUP(E263,CID_MAP!A:D,4,0)</f>
        <v>uni5277-CN</v>
      </c>
      <c r="G263" s="6" t="s">
        <v>66333</v>
      </c>
      <c r="H263" s="4" t="b">
        <v>1</v>
      </c>
      <c r="I263" s="4" t="b">
        <v>1</v>
      </c>
      <c r="J263" s="4" t="b">
        <v>1</v>
      </c>
    </row>
    <row r="264" spans="1:10" ht="25.05" customHeight="1" x14ac:dyDescent="0.7">
      <c r="A264" s="3"/>
      <c r="G264" s="3"/>
      <c r="H264" s="3"/>
    </row>
    <row r="265" spans="1:10" ht="25.05" customHeight="1" x14ac:dyDescent="0.7">
      <c r="A265" s="3"/>
      <c r="G265" s="3"/>
      <c r="H265" s="3"/>
    </row>
    <row r="266" spans="1:10" ht="25.05" customHeight="1" x14ac:dyDescent="0.7">
      <c r="A266" s="3"/>
      <c r="G266" s="3"/>
      <c r="H266" s="3"/>
    </row>
    <row r="267" spans="1:10" ht="25.05" customHeight="1" x14ac:dyDescent="0.7">
      <c r="A267" s="3"/>
      <c r="G267" s="3"/>
      <c r="H267" s="3"/>
    </row>
    <row r="268" spans="1:10" ht="25.05" customHeight="1" x14ac:dyDescent="0.7">
      <c r="A268" s="3"/>
      <c r="G268" s="3"/>
      <c r="H268" s="3"/>
    </row>
    <row r="269" spans="1:10" ht="25.05" customHeight="1" x14ac:dyDescent="0.7">
      <c r="A269" s="3"/>
      <c r="G269" s="3"/>
      <c r="H269" s="3"/>
    </row>
    <row r="270" spans="1:10" ht="25.05" customHeight="1" x14ac:dyDescent="0.7">
      <c r="A270" s="3"/>
      <c r="G270" s="3"/>
      <c r="H270" s="3"/>
    </row>
    <row r="271" spans="1:10" ht="25.05" customHeight="1" x14ac:dyDescent="0.7">
      <c r="A271" s="3"/>
      <c r="G271" s="3"/>
      <c r="H271" s="3"/>
    </row>
    <row r="272" spans="1:10" ht="25.05" customHeight="1" x14ac:dyDescent="0.7">
      <c r="A272" s="3"/>
      <c r="G272" s="3"/>
      <c r="H272" s="3"/>
    </row>
    <row r="273" s="3" customFormat="1" ht="25.05" customHeight="1" x14ac:dyDescent="0.7"/>
    <row r="274" s="3" customFormat="1" ht="25.05" customHeight="1" x14ac:dyDescent="0.7"/>
  </sheetData>
  <phoneticPr fontId="1" type="noConversion"/>
  <dataValidations count="2">
    <dataValidation type="list" allowBlank="1" showInputMessage="1" showErrorMessage="1" sqref="H2:J1048576" xr:uid="{DF86E103-4EED-4BFB-95F8-48167E0E3277}">
      <formula1>"TRUE, FALSE"</formula1>
    </dataValidation>
    <dataValidation type="list" allowBlank="1" showInputMessage="1" showErrorMessage="1" sqref="D2:D1048576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topLeftCell="A4" workbookViewId="0">
      <selection activeCell="G7" sqref="G7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36925" workbookViewId="0">
      <selection activeCell="D36933" sqref="D36933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2024-01-21T09:04:25Z</dcterms:modified>
</cp:coreProperties>
</file>