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80" tabRatio="813" activeTab="10"/>
  </bookViews>
  <sheets>
    <sheet name="美甲" sheetId="10" r:id="rId1"/>
    <sheet name="推广前准备工作" sheetId="14" r:id="rId2"/>
    <sheet name="产品后期维护 " sheetId="16" r:id="rId3"/>
    <sheet name="推广期间策略 " sheetId="15" r:id="rId4"/>
    <sheet name="SOP" sheetId="13" r:id="rId5"/>
    <sheet name="美国美甲市场竞品信息" sheetId="2" r:id="rId6"/>
    <sheet name="美甲 差评点" sheetId="3" r:id="rId7"/>
    <sheet name="美甲 Q&amp;A" sheetId="4" r:id="rId8"/>
    <sheet name="美甲 标题" sheetId="5" r:id="rId9"/>
    <sheet name="美甲 BP" sheetId="6" r:id="rId10"/>
    <sheet name="推广具体操作" sheetId="17" r:id="rId11"/>
    <sheet name="广告推广" sheetId="19" r:id="rId12"/>
    <sheet name="总投入统计" sheetId="18" r:id="rId13"/>
  </sheets>
  <externalReferences>
    <externalReference r:id="rId15"/>
  </externalReferences>
  <definedNames>
    <definedName name="_xlnm._FilterDatabase" localSheetId="5" hidden="1">美国美甲市场竞品信息!$E$41:$G$55</definedName>
    <definedName name="_xlnm._FilterDatabase" localSheetId="6" hidden="1">'美甲 差评点'!$A$63:$B$79</definedName>
    <definedName name="_xlnm._FilterDatabase" localSheetId="7" hidden="1">'美甲 Q&amp;A'!$A$98:$B$124</definedName>
    <definedName name="数据">#REF!</definedName>
    <definedName name="数据名称">#REF!</definedName>
  </definedNames>
  <calcPr calcId="144525"/>
</workbook>
</file>

<file path=xl/comments1.xml><?xml version="1.0" encoding="utf-8"?>
<comments xmlns="http://schemas.openxmlformats.org/spreadsheetml/2006/main">
  <authors>
    <author>28959</author>
  </authors>
  <commentList>
    <comment ref="D10" authorId="0">
      <text>
        <r>
          <rPr>
            <b/>
            <sz val="9"/>
            <rFont val="宋体"/>
            <charset val="134"/>
          </rPr>
          <t>28959:</t>
        </r>
        <r>
          <rPr>
            <sz val="9"/>
            <rFont val="宋体"/>
            <charset val="134"/>
          </rPr>
          <t xml:space="preserve">
这个并不是绝对的5单，单量应该是随着时间的增长而增长，转化率是相对稳定的，自然出单量要增加的，操作出单会慢慢减少，当然操作控制10天是不够的，要持续更长，当你自然出单达到了你的目标，操作出单才可以停止，前期的操作可能达一个月甚至更久</t>
        </r>
      </text>
    </comment>
  </commentList>
</comments>
</file>

<file path=xl/sharedStrings.xml><?xml version="1.0" encoding="utf-8"?>
<sst xmlns="http://schemas.openxmlformats.org/spreadsheetml/2006/main" count="1097" uniqueCount="740">
  <si>
    <t>本次调研主要还是针对假发的市场和推广，会对以下情况作出分析
1.推广前准备工作
2.后期维护
3.推广期间策略
4.推广SOP
以上情况由深红色Sheet做反馈
1. 市场容量
2. 产品痛点，卖点
3. 客户关注点
以上情况由紫色Sheet做反馈
橘色部分用来作为产品推广情况，建立自身listing使用，将在市场调研反馈顺利报告之后再做第二步工作
1. Title
2. BP
3. 推广步骤
4. 产品关键词
5. 广告推广记录
6. 总投入统计+备货计划
结点：
Beauty &amp; Personal Care › Hair Care › Extensions, Wigs &amp; Accessories › Wigs</t>
  </si>
  <si>
    <t>日期</t>
  </si>
  <si>
    <t>操作</t>
  </si>
  <si>
    <t>具体实行内容</t>
  </si>
  <si>
    <t>备注</t>
  </si>
  <si>
    <t>产品</t>
  </si>
  <si>
    <t>假发</t>
  </si>
  <si>
    <t>推广定位</t>
  </si>
  <si>
    <t>分析市场，预测自己产品想达到什么样的高度（排名），并不是每一款产品都是爆款，一个店可能有利润款，爆款，出单款，尝试款等。合理的定位，根据你的备货数量和推广强度决定。比如预测产品是一个爆款。那么首先备货要大胆，其次推广强度要大且持续的比较久。</t>
  </si>
  <si>
    <t>目标排名：Beauty &amp; Personal Care 前5000名</t>
  </si>
  <si>
    <t>产品上架前</t>
  </si>
  <si>
    <t>类目</t>
  </si>
  <si>
    <t>选择精准的大类和节点。如果是竞争激烈的产品前期可选择相对有自己优势的类目，根据具体情况后期再考虑调整</t>
  </si>
  <si>
    <t>Beauty &amp; Personal Care › Hair Care › Extensions, Wigs &amp; Accessories › Wigs</t>
  </si>
  <si>
    <t>竞品调研</t>
  </si>
  <si>
    <t>查看竞品的链接，QA,review，整理出差评原因和买家的关注点，避免自己的产品出现相同的情况</t>
  </si>
  <si>
    <t>ASINSEED,轻词，卖家精灵，声呐，紫鸟</t>
  </si>
  <si>
    <t>文案</t>
  </si>
  <si>
    <t>撰写标题</t>
  </si>
  <si>
    <t>查找热搜爆款top产品，根据这些产品的标题来写，要注意埋关键词以及标题的字数限制，要找准确核心关键词
从亚马逊网站上面，寻找同类产品的大卖家或者新上架排名靠前的卖家进行参考，通常是大词/核心词+1-2个同义词+适用场合/人群+产品规格/尺寸等等，标题权重从左到右依次降低，字数在200字以内核心关键词要放在最前面，可以是品牌名+核心关键词+...或是核心关键词+品牌名+...</t>
  </si>
  <si>
    <t>撰写五个卖点</t>
  </si>
  <si>
    <t>分析产品的功能、特征，列出五点大纲，参考热搜爆款top产品的五点，要注意埋关键词以及标题的字数限制
分析精准类目里top50 listing, 整理出有针对性的好评差评review，写出核心卖点，将最重要的点放在前面，尽可能将客户提到中肯的内容融入到文案中。</t>
  </si>
  <si>
    <t>撰写描述</t>
  </si>
  <si>
    <t>根据产品的特点，比如长宽高、颜色，重量等参数来写，与此同时，要写为什么要选择本产品之类的把本产品的突出优点写出来
尽可能反应顾客存在的问题，购买我们产品能解决什么问题，带给他怎样的体验等等。</t>
  </si>
  <si>
    <t>收集关键词</t>
  </si>
  <si>
    <r>
      <rPr>
        <sz val="12"/>
        <rFont val="黑体"/>
        <charset val="134"/>
      </rPr>
      <t>利用热搜平台的关键词还有review中的可以用到的高频词以及</t>
    </r>
    <r>
      <rPr>
        <sz val="12"/>
        <color rgb="FFFF0000"/>
        <rFont val="黑体"/>
        <charset val="134"/>
      </rPr>
      <t>轻词，声纳，紫鸟</t>
    </r>
    <r>
      <rPr>
        <sz val="12"/>
        <rFont val="黑体"/>
        <charset val="134"/>
      </rPr>
      <t>等软件收集关键词
从亚马逊网站上面，寻找同类产品的大卖家或者新上架排名靠前的卖家进行参考，以及通过前台搜索，或者其他的关键词工具。分析top100 的标题,五点，review,前台搜索框，反查竞争对手ASIN关键词(</t>
    </r>
    <r>
      <rPr>
        <sz val="12"/>
        <color rgb="FFFF0000"/>
        <rFont val="黑体"/>
        <charset val="134"/>
      </rPr>
      <t>asinseed</t>
    </r>
    <r>
      <rPr>
        <sz val="12"/>
        <rFont val="黑体"/>
        <charset val="134"/>
      </rPr>
      <t>)，整理出高频词。</t>
    </r>
  </si>
  <si>
    <t>做好关键词调研，建立好关键词库，大词+核心出单词+长尾词30个以上</t>
  </si>
  <si>
    <t>做图片</t>
  </si>
  <si>
    <t>主图背景是白色的，其他图片要有产品功能图，尺寸图，产品使用背景图，注意主图要亮眼一点
首图简单大气，辅图体现卖点、有尺寸、功能、场景、配件、细节图等等</t>
  </si>
  <si>
    <t>主图最重要，简约大气也要突出产品卖点，吸引客户主动购买</t>
  </si>
  <si>
    <t>价格调整/定价</t>
  </si>
  <si>
    <t>进行同类产品的市场价格分析，得出自己的产品价格定价，新品建议比平均价格低1-2美元，现在一般开发给到运营的产品会给出一个固定的区间，前期产品推广可考虑低价入手，但也不能太低，最好在建议售价的价格区间，可以保证产品利润率</t>
  </si>
  <si>
    <t>前期低价打入，争取两个月后回本，第三月后开始盈利</t>
  </si>
  <si>
    <t>埋词</t>
  </si>
  <si>
    <t>分析同类产品的review，QA，将买家多次提到的关键词放到五点或描述中，埋的词与search term里的词相对应</t>
  </si>
  <si>
    <t>A+</t>
  </si>
  <si>
    <t>更好地展现产品，尽可能所有的产品都做A+；
图片排版尽可能做得亮丽、有吸引力；
描述中将产品的功能，特殊卖点，目标群体，规格尺寸参数，使用场景效果等全方面展现</t>
  </si>
  <si>
    <t>检查及修改后台完整性</t>
  </si>
  <si>
    <r>
      <rPr>
        <sz val="12"/>
        <rFont val="黑体"/>
        <charset val="134"/>
      </rPr>
      <t xml:space="preserve">一般产品上架后，很少会大幅度修改链接内容，所以在到货之前要再三检查自己的链接内容是否正确合理，是否达到了最优，图片是否好看，内容是否填写完整等。如果可以的话找同事看看图片是否需要修改等，不同的人视角也不一样。前期这些做好，产品上架后专注营销和补货就OK了。除此之外，后台要尽可能填写完整，产品的各参数，特点，尽可能填写准确，完整。
</t>
    </r>
    <r>
      <rPr>
        <sz val="12"/>
        <color rgb="FFFF0000"/>
        <rFont val="黑体"/>
        <charset val="134"/>
      </rPr>
      <t>注意每个新品一定要设置最大购买量，原因是防止产品推广期间，有买家恶意购买，买空库存，(这个问题一定要注意，之前公司出过这样的情况，损失很大)新品推广期间可设置最大购买量为2个，产品出单稳定后可设置10个左右</t>
    </r>
  </si>
  <si>
    <t>贴错标签，和设置促销一定要避免</t>
  </si>
  <si>
    <t>准备测评资源</t>
  </si>
  <si>
    <t>review</t>
  </si>
  <si>
    <t>上架前开始找review，提前找好2-3个review，在产品上架开始售卖后的10天内催上2个评价，然后逐渐递增</t>
  </si>
  <si>
    <t>question</t>
  </si>
  <si>
    <t>1.自己先准备3个以上问题 （三个以上的QA才会在链接顶部显示出来）
2.让写review的人提个问题
3.看竞争对手的低星review和Q&amp;A发现产品的不足，总结相关问题</t>
  </si>
  <si>
    <t>产品后期维护</t>
  </si>
  <si>
    <t>listing
优化</t>
  </si>
  <si>
    <t>观察竞争对手以及新品竞争，对手采取必要的措施，可以稍微对listing做一些改动但不要随意改动</t>
  </si>
  <si>
    <t>日常的维护</t>
  </si>
  <si>
    <t>查看前后台产品的页面是否有异常，是否有来差评，类目以及是否被跟卖等。产品链接是否正常，review星级保证在4.2以上，review数量是否在增长</t>
  </si>
  <si>
    <t>索评</t>
  </si>
  <si>
    <t>对产品进行邀评，注意不能出现敏感字眼，邀评时不要出现review，refund，comment这种词，还要结合产品，如果产品质量有待提高要谨慎邀评，避免出现差评</t>
  </si>
  <si>
    <t>广告价格调整</t>
  </si>
  <si>
    <t>通过广告数据报告分析，优化广告的acos以及广告转化率，提升或者降低广告的价格，以及手动广告词的精准度，提高转化率广告前期要不断的加一些好的关键词，并测试，以及删除一些不好的关键词，否定一些关键词；广告每天都要看是否需要做调整，CTR尽量维持在1%以上，ACOS在20%左右</t>
  </si>
  <si>
    <t>及时补货</t>
  </si>
  <si>
    <t>季节性产品前期采购数量是固定的，只需要知道发货渠道和如何补货即可，对于不是季节性的产品，要根据每日销量，对产品进行预估，及时作出补货方案，避免断货，了解产品淡旺季，避免缺货</t>
  </si>
  <si>
    <t>注意</t>
  </si>
  <si>
    <t>打广告</t>
  </si>
  <si>
    <t>自动广告</t>
  </si>
  <si>
    <r>
      <rPr>
        <sz val="12"/>
        <rFont val="黑体"/>
        <charset val="134"/>
      </rPr>
      <t>产品到达亚马逊仓库的前一天，及时开自动广告，出价高出建议价格0.2左右（具体出价也可根据实际情况决定）
考虑到前一周新品流量红利期，一般产品接收完全或接收一部分测试自动广告，尽量不要在预售的时候就开广告，表现不好影响产品，</t>
    </r>
    <r>
      <rPr>
        <sz val="12"/>
        <color rgb="FFFF0000"/>
        <rFont val="黑体"/>
        <charset val="134"/>
      </rPr>
      <t>自动广告出价可以高一点（手动价格低一些）</t>
    </r>
    <r>
      <rPr>
        <sz val="12"/>
        <rFont val="黑体"/>
        <charset val="134"/>
      </rPr>
      <t>，调整广告位尽量打到首页（3C类产品不适合），配合刷单，送测，以及邮件或第三方软件免费送code（50%以上code）等。让产品出单持稳定上升趋势，转化率控制在一定范围，不要有太大的波动。连续不断的出单很重要）</t>
    </r>
  </si>
  <si>
    <t>手动广告</t>
  </si>
  <si>
    <t>对于确定了关键词的产品前期也可开启广泛匹配的手动广告，出价不宜过高。如果我们的产品比竞品产品有优势也可
开启PD广告进行测试</t>
  </si>
  <si>
    <t>流量大的词可以用来打精准广告，没那么大的打宽泛</t>
  </si>
  <si>
    <t>推广</t>
  </si>
  <si>
    <t>测评</t>
  </si>
  <si>
    <r>
      <rPr>
        <sz val="12"/>
        <rFont val="黑体"/>
        <charset val="134"/>
      </rPr>
      <t>持续地找测评，找不到测评可以加3-5 Commissions 或者找可靠中介，提升产品排名和权重（尽量自己在Facebook上找测评，实在找不到可以用服务商，上评的节奏很关键，留评率在3%-5%以内都是没问题的，增加视频或图片review，找服务商上QA,点赞，加购物车，心愿单等也是一种营销手段）除此之外，还可以在</t>
    </r>
    <r>
      <rPr>
        <sz val="12"/>
        <color rgb="FFFF0000"/>
        <rFont val="宋体"/>
        <charset val="134"/>
      </rPr>
      <t>SaveSoo等平台找测评</t>
    </r>
  </si>
  <si>
    <t>从Facebook，邮件营销中找测评</t>
  </si>
  <si>
    <t>刷单</t>
  </si>
  <si>
    <t>产品推广期刷单，要刷核心关键词或者转化率高的广告关键词，不仅可以提升排名，还能带来转化 （进行测评刷单，不可过多，风险大，注意账号安全， 刷单时只要是真实买家购买就没有问题，刷关键词购买，提升产品关键词自然排名），除了在FB上送Code,在Tracker上放Code(抓客50%以上code)也是一种刷单的方式,尽量在FB上送Code.</t>
  </si>
  <si>
    <t>刷广告主打的核心关键词，加速垓词的转化和加深权重</t>
  </si>
  <si>
    <t>优惠券</t>
  </si>
  <si>
    <t>Coupons，前期幅度大点比如10%或15%（coupon可设置5%-10%，也可做50%以上code放到折扣网站上（促销选择一次性的），保证产品每天出单量持续增长）</t>
  </si>
  <si>
    <t>要注意和code的使用效果会叠加</t>
  </si>
  <si>
    <t>促销</t>
  </si>
  <si>
    <t>在管理促销页面，比如买2个50%。买5个10%。买这个产品，另一个产品打折10%；
新品推广初期可以把折扣设大点，如50%-70%；
可以绑定销量不错的老品进行促销；</t>
  </si>
  <si>
    <t>注意设置最大购买量，避免库存被买光</t>
  </si>
  <si>
    <t>秒杀</t>
  </si>
  <si>
    <t>在秒杀价格合理的情况下可选择报秒杀，给产品引流</t>
  </si>
  <si>
    <t>注意库存，以及秒杀数量，秒杀90%记得添加数量</t>
  </si>
  <si>
    <t>Vine计划</t>
  </si>
  <si>
    <t>如果对产品质量比较有信心，就可以申请Vine计划，vine计划可以保证比较稳妥的来评</t>
  </si>
  <si>
    <t>出单</t>
  </si>
  <si>
    <t>新品前1个月，每天持续稳定出至少5单，每日自然出单量呈递增趋势（如第一天3，第二天4，第三天5）</t>
  </si>
  <si>
    <t xml:space="preserve">                                    分析广告</t>
  </si>
  <si>
    <t>1.广告跑一周以后下载广告报表，提炼出更精准的关键词放到手动广告和后台关键词中
关键词根据广告报告随时调整</t>
  </si>
  <si>
    <t>2.找到否定关键词进行精准否定</t>
  </si>
  <si>
    <t>否定关键词不要乱用，一定是那种花钱不出单的词，要精准否定，不然广告的曝光范围会变的很窄</t>
  </si>
  <si>
    <t>出单量 =</t>
  </si>
  <si>
    <t>曝光量
+
点击量</t>
  </si>
  <si>
    <t>人为曝光：站内广告、链接转发、站外code、心愿单
自然曝光：搜索、关联</t>
  </si>
  <si>
    <t>受产品相关性影响：类目、主关键词、主图、评价、价格、标题精简</t>
  </si>
  <si>
    <t>转化率</t>
  </si>
  <si>
    <t>购买数 ➗ 点击数：做的好的产品一般是30%左右</t>
  </si>
  <si>
    <t>亚马逊运营SOP计划（产品推广流程）</t>
  </si>
  <si>
    <t>时间节点</t>
  </si>
  <si>
    <t>运营内容</t>
  </si>
  <si>
    <t>Tips</t>
  </si>
  <si>
    <t>拿到要做的产品</t>
  </si>
  <si>
    <t>Get Product
确定要上架的产品</t>
  </si>
  <si>
    <t>&lt;1&gt;确定产品类目</t>
  </si>
  <si>
    <t>①无品牌,无亚马逊自营垄断，或者无大牌居多可进入
②查看Top100的review数量，50＜可进入＜100（可根据实际情况来取这个数值）
③根据产品的竞争程度找出属于自己的蓝海类目（根据右侧导航栏找到好推广进入的红海类目也可以）</t>
  </si>
  <si>
    <t>根据搜索界面首页重复类目或Best seller或Amazon Chioce的类目选择精准的
a.搜索结果页面首页所有链接的类目筛选重复率最高的
b.BSR的节点
c.Amazon Chioce的节点
统计好以上节点，综合所有找能最快冲进bsr前100的类目，看90-100名的单量</t>
  </si>
  <si>
    <t>&lt;2&gt;确定产品核心词</t>
  </si>
  <si>
    <t>①反查与产品相关的类目BSR中对标产品前5的优质关键词
②反查与产品相关类目NR中对标产品前五的优质关键词
③利用词频工具，根据高频词确定词根，整理出5-10个（根据实际情况来），两两配对组合成长尾词，去前台测试找到适合自己的关键词或长尾词
④通过第三方工具筛选适合自己的广告词，留着备用或用于ST
⑤反查核心词前五的对标产品的优质关键词
⑥挑选亚马逊前台搜索框（可用KW+0-9，A-Z）/左边导航栏的一些修饰词
PS:搜索框按搜索热度排名/机器喜欢/消费者并非下单的词-
⑦将以上都整理在表格里，记录魔词中的搜索量，最终确定自己的核心词如右图（搜索量居中已有推广数据可以考虑埋标题，搜索量高的词埋在listing中去）</t>
  </si>
  <si>
    <t>&lt;3&gt;产品分析</t>
  </si>
  <si>
    <t>①定位产品的消费人群，用户画像
②通过前台竞品做产品的微创新（差异化），同时根据①做定价
③差异化参考：价格差异化（AB打法），包装差异化（符合成本优先），外观差异化（颜色／尺寸也可以不同差价来打），功能差异化，数量差异化，服务差异化 （商品说明书 视频介绍 赠品）
④同时确定测款数量，即第一批发货数量（我们一般以海运为主）</t>
  </si>
  <si>
    <t>&lt;4&gt;供应链分析</t>
  </si>
  <si>
    <t>①供货哪些国家？（美德英日有供货经验可考虑）
②有没有供过电商？（哪些平台，了解竞争对手）
③有没有专门的电商生产线 ？（生产能力）
④有没有相关专利和认证？（产品质量）
⑤寻找多1-2家供应商做备胎</t>
  </si>
  <si>
    <t>到货前一周要做的</t>
  </si>
  <si>
    <t>listing Launch
好的文案即好的推销员</t>
  </si>
  <si>
    <t>图片</t>
  </si>
  <si>
    <t>1.主图立体三围图：拍照按照事物长宽高比例，贴近实物，要直观、清晰、大气；添加一定的PS效果（灯光/倒影等），有美感，不失真，激发顾客购买欲，可参照对应的头部大麦；同时告诉美工价格，布局产品的朝向。
2.多角度卖点展示图：恰当的文字说明、插图、背景、品质细节等，完美解读产品细节和特点；
3.对比效果图：弥补无实物体验的缺陷；
4.使用场景图：生活化的场景，提高真实度；
5.产品包装图：配件之外，展示卖家态度和品牌印象
6.生产工艺流程图和产品内核拆解图
以上在发货前给到美工，并要求出图时间，确保到货前图片没问题</t>
  </si>
  <si>
    <t>标题</t>
  </si>
  <si>
    <t>&lt;1&gt;确定字符数
① 打开帮助页面商品分类的库存模板，找到“风格指南”这一列。
② 按照分类去下载风格指南PDF，查看Title Style。例如：工具
和家居装修类目，找到Title Style板块，发现字符上限50（注意：
以文字内容为准，不参考示例标题的字符数量）如右图
&lt;2&gt;排序（字符控制在80-120，最多140）
核心关键词，+品牌名+（特性词/功能词/属性词）+其他（被收录的品牌可以放句首）→用于后期站内广告推广
五个关键词- +（特性词/功能词/属性词）+其他→用于后期站外推广</t>
  </si>
  <si>
    <t>五点</t>
  </si>
  <si>
    <t>卖点1-3：
根据人的需求，吸引客户眼球，激发购买的需求和欲望（最基本的三个需求）
卖点4：
前3个卖点直击客户痛点和需求后，卖点4需要配合创造“客户惊喜”，
比如这个是有独特的包装的，非常适合节日送礼，并且赠送的小礼品实用性特别强，不仅仅是可以和我们卖的产品配套使用，在其他场景也能使用。
卖点5:
取得客户信任，消除客户顾虑，尤其是高客单价的一些产品，需要通过一些保证进一步刺激客户下单-多久时间可以回复客户的问题也可以写下</t>
  </si>
  <si>
    <t>关于卖点
1. 总结性文字提炼
2. 诙谐幽默的卖点解说
3. 产品附加值的体现
4. 公司实力展示</t>
  </si>
  <si>
    <t>长描述/A+</t>
  </si>
  <si>
    <t>说明型
故事型</t>
  </si>
  <si>
    <t>ST</t>
  </si>
  <si>
    <t>①不能堆砌关键词
②不跟标题重复
③放入核心关键词，广告主推词，前期3-5个，后面慢慢根据自己的广告数据再添加
④没有好的词可以先不填</t>
  </si>
  <si>
    <t>到货-W1</t>
  </si>
  <si>
    <t>新品上线
去除客户成交顾虑</t>
  </si>
  <si>
    <t>QA</t>
  </si>
  <si>
    <t>1.制造互动噱头→提高客户参与度与关注度 提升品牌热度
2.重复直击痛点→ 解决客户对产品疑问（从竞品的差评中找问题） 引导购买
3.老品带新品→ 同一产品变体／店铺不同产品给新品引流（老客户召回，比如问你增加的红色或者白色跟之前有什么区别？这个产品(链接)与现在的有什么不同）
4.批量埋词→ 问和答中都可以埋下要做的词 增加关键词搜索权重
有节奏的递增
5.第一周4Q4A（一条链接一天不超2Q2A，注意安全）</t>
  </si>
  <si>
    <t>记录数据</t>
  </si>
  <si>
    <t>测评加购心愿单</t>
  </si>
  <si>
    <t>①真人测评10个（一天1-2单，测评关键词为标题中的主推词）先不留评，刷销量
②加购10个，对比同行
③加入心愿单10个</t>
  </si>
  <si>
    <t>①Coupon正常折扣
②巨额coupon配合自动广告
③查看有没有deal推荐
④coupon加promotion结合促销 注意预算和时间的设置
注意促销叠加</t>
  </si>
  <si>
    <t>巨额优惠券是相对的概念，一定要多试下折扣力度或者折扣方式
1.前三页尤其第一页没有人用，5%（可视角度5%效果＞－1美金）
2.看前三页折扣力度，做低于最高力度的折扣（相对巨额）
3.根据受众群体以及其他因素来选择money off 还是percentage off（多测试）</t>
  </si>
  <si>
    <t xml:space="preserve"> </t>
  </si>
  <si>
    <t>评论</t>
  </si>
  <si>
    <t>根据反查竞争对手及BSR的排名情况，先制定一个评论的数量需要达到多少才能进入小类100，然后预计第一个月内每周安排测评，均衡到每周去
①后台邀评
②Vine计划第一周提交最多5个（由于回评率低，提交数量过多，会浪费名额）
③找服务商布局1-3个VP，同时自己要回评；也可以再测评单安排2个好评</t>
  </si>
  <si>
    <t>权重排序：视频＞图片＞文字</t>
  </si>
  <si>
    <t>PPC</t>
  </si>
  <si>
    <t>①一组高竞价自动广告，跑搜索词
②一组低价自动广告，跑关联位，捡漏
②投放商品定位，(选择有优势的竞品)提高曝光，蹭关联流量</t>
  </si>
  <si>
    <r>
      <rPr>
        <sz val="12"/>
        <color rgb="FFFF0000"/>
        <rFont val="宋体"/>
        <charset val="134"/>
      </rPr>
      <t>自动开启原因：</t>
    </r>
    <r>
      <rPr>
        <sz val="12"/>
        <rFont val="宋体"/>
        <charset val="134"/>
      </rPr>
      <t xml:space="preserve">
1.从搜索词检查listing的埋词是否有问题
2.帮listing扩展收录词
3.为手动选词做准备
</t>
    </r>
    <r>
      <rPr>
        <sz val="12"/>
        <color rgb="FFFF0000"/>
        <rFont val="宋体"/>
        <charset val="134"/>
      </rPr>
      <t>设置tips：</t>
    </r>
    <r>
      <rPr>
        <sz val="12"/>
        <rFont val="宋体"/>
        <charset val="134"/>
      </rPr>
      <t xml:space="preserve">
1.竞价先设置最高价位，跑一段时间检验listing没问题后再降到最低
2.手动如果有确定的词也可以同时打精准
3.竞价策略：先固定，而后提高和降低，最后只降低清场
4.预算设置在不消耗完的情况下，比需要花费的多2倍或者更多一点比较OK</t>
    </r>
  </si>
  <si>
    <t>W2</t>
  </si>
  <si>
    <t>引流+转化</t>
  </si>
  <si>
    <t>PPC优化</t>
  </si>
  <si>
    <t>①查看是否有数据，CTR是否正常，主图listing关键词是否OK（正常可以再观察一周，不正常立即做调整，文案的优化）
②查看数据是否可以有新品开发方向</t>
  </si>
  <si>
    <t>优化时间间隔不可太短，否则数据的延迟会
使数据不准确，或者很差
广告的权重呢，前两个月是前两个月是以点击率为主，ctr为主，不是转换率</t>
  </si>
  <si>
    <t>1.制造互动噱头→提高客户参与度与关注度 提升品牌热度
2.重复直击痛点→ 解决客户对产品疑问（从竞品的差评中找问题） 引导购买
3.老品带新品→ 同一产品变体／店铺不同产品给新品引流（老客户召回，比如问你增加的红色或者白色跟之前有什么区别？这个产品(链接)与现在的有什么不同）
4.批量埋词→ 问和答中都可以埋下要做的词 增加关键词搜索权重
有节奏的递增
5.第二周8Q8A（一条链接一天不超2Q2A，注意安全）</t>
  </si>
  <si>
    <t>check 关键词排名</t>
  </si>
  <si>
    <t>①监测关键词的自然排名和自然流量，监测关键词的广告排名和广告流量，做好记录
②检查出单词的排位和销量
③检测关键词有没有被A9算法收录进去（自己正在做的词/品牌+产品asin，显示在自然位置就是OK的）</t>
  </si>
  <si>
    <t>①本周安排1个视频评论，1-3条文字评论
②自然单也可以催评
③安排三星卡位</t>
  </si>
  <si>
    <t>check 产品质量</t>
  </si>
  <si>
    <t>根据评论及反馈，看产品是否会有问题，及时做改进</t>
  </si>
  <si>
    <t>W3</t>
  </si>
  <si>
    <t>站内外结合加大力度</t>
  </si>
  <si>
    <t>通过两周的数据检查listing没问题，接下来优化广告放量
①查看转化率，流量是否OK，量化标准有没有达到
②查看商品定位广告效果，2周的数据相对于较多，个人觉得这个广告也可以跟竞争对手做关联，但是也要及时撤掉，2-4周内作判断；同时因为ASIN广告不会帮助关键词收录，所以不论是否达到效果都可以停掉）
③通过自动的数据，创建手动广泛，词组，精准匹配，竞价*3倍（这个如果已经有好的词可以打，可以在一开始同时创建，后期定时优化）</t>
  </si>
  <si>
    <r>
      <rPr>
        <sz val="12"/>
        <rFont val="宋体"/>
        <charset val="134"/>
      </rPr>
      <t xml:space="preserve">①手动广泛bid不用太高，保证有一定的流量就可以
②以词组和精准为主打
③出价策略：精准＞词组＞广泛＞自动
</t>
    </r>
    <r>
      <rPr>
        <sz val="12"/>
        <color rgb="FFFF0000"/>
        <rFont val="宋体"/>
        <charset val="134"/>
      </rPr>
      <t>广告曝光点击少的常规6大原因：</t>
    </r>
    <r>
      <rPr>
        <sz val="12"/>
        <rFont val="宋体"/>
        <charset val="134"/>
      </rPr>
      <t xml:space="preserve">
关键词布局厚度不够
广告的预算不够
广告的出价很低
广告的结构设置不合理
广告没有足够的时间展示
货不对板</t>
    </r>
  </si>
  <si>
    <t>QA+评论</t>
  </si>
  <si>
    <t>①第三周10Q10A
②本周安排一个图片评论，1-3条文字评论
③对自然评论进行回复</t>
  </si>
  <si>
    <t>①站内deal是否有推荐
②站外deal是否有合适的</t>
  </si>
  <si>
    <t>补货</t>
  </si>
  <si>
    <t>监控出单情况，在本周末前给出补货建议（空运+海运结合）</t>
  </si>
  <si>
    <t>W4</t>
  </si>
  <si>
    <t>销量快车道</t>
  </si>
  <si>
    <t>本周主要看数据报表，刚推一款新品的时候尽量沉稳，看2-3周的数据后再真正优化广告部分
1）高点击，无转化的关键词可以否定；
2）高点击低转化的词需要分析是词的问题还是Listing的问题，如果问题无法解决，可以降价；
3）高转化的词可以考虑放进精准组单独提高出价以增加出单
根据流量的动态平衡观察广告的自动会不会影响你的手动，利润是否可以cover所有的花费，是否需要把流量权重转移到手动</t>
  </si>
  <si>
    <r>
      <rPr>
        <sz val="12"/>
        <color rgb="FFFF0000"/>
        <rFont val="宋体"/>
        <charset val="134"/>
      </rPr>
      <t xml:space="preserve">关于广告错误思维
</t>
    </r>
    <r>
      <rPr>
        <sz val="12"/>
        <rFont val="宋体"/>
        <charset val="134"/>
      </rPr>
      <t>1. 过分控制Acos
2. 低预算和低出价
3. 没及时做否定无效流量
4. 故意让预算超出
5. 从不分析报表</t>
    </r>
    <r>
      <rPr>
        <sz val="12"/>
        <color rgb="FFFF0000"/>
        <rFont val="宋体"/>
        <charset val="134"/>
      </rPr>
      <t xml:space="preserve">
导致PPC广告成本增高的几个原因：
</t>
    </r>
    <r>
      <rPr>
        <sz val="12"/>
        <rFont val="宋体"/>
        <charset val="134"/>
      </rPr>
      <t>1.广告暂停：因为关键词质量得分降低，导致了即便出价更高也很难恢复到原来的状态
2.Listing优化频繁：LISTING权重重新计算
3.增加变体：流量分流，权重分出去
4.产品涨价：产品的转化率降低
5.断货：影响产品的转化率和权重</t>
    </r>
  </si>
  <si>
    <t>①第四周15Q15A
②本周安排一个图片评论，1-3条文字评论
③对自然评论回复
④查看是否有差评，是否会影响星级，想办法解决（如果前期工作做好，不是质量问题的差评至少不会对我们产生太大的影响</t>
  </si>
  <si>
    <t>①继续查看站内外的deal，是否可报
②coupon可以适当调低折扣
③promotion也可以适当降低或者停掉</t>
  </si>
  <si>
    <t>后期可以慢慢调整为以利润为主，
各种折扣的幅度可以适当降低</t>
  </si>
  <si>
    <t>After a Month</t>
  </si>
  <si>
    <t>①人为干预一个月，服务商质量优质应该可以稳定出单
②减少测评刷单，可以做些催评来增加自然留评率
③每天看数据是否有异常，测评刷单等有没有被亚马逊检测到，有没有掉评，有没有恶意差评，恶意点击广告，及时观察到才能及时解决
④广告数据每天看，7-14天做一次优化，保证质量得分</t>
  </si>
  <si>
    <t>主要参数</t>
  </si>
  <si>
    <t>品牌</t>
  </si>
  <si>
    <t>ASIN</t>
  </si>
  <si>
    <t>价格</t>
  </si>
  <si>
    <t>总评论数</t>
  </si>
  <si>
    <t>评分</t>
  </si>
  <si>
    <t>类目排名</t>
  </si>
  <si>
    <t>月销量</t>
  </si>
  <si>
    <t>日销量</t>
  </si>
  <si>
    <t>上架时间</t>
  </si>
  <si>
    <t>链接</t>
  </si>
  <si>
    <t>变体数目</t>
  </si>
  <si>
    <t>发丝成分</t>
  </si>
  <si>
    <t>是否染烫</t>
  </si>
  <si>
    <t>发丝密度</t>
  </si>
  <si>
    <t>颜色</t>
  </si>
  <si>
    <t>尺寸</t>
  </si>
  <si>
    <t>特点</t>
  </si>
  <si>
    <t>Title</t>
  </si>
  <si>
    <t>Hermosa</t>
  </si>
  <si>
    <t>B07NPLX9RL</t>
  </si>
  <si>
    <t>#4,509 in Beauty &amp; Personal Care 
#28 in Hair Replacement Wigs</t>
  </si>
  <si>
    <t>03/01/2019</t>
  </si>
  <si>
    <t>https://amzn.to/3q6re8h</t>
  </si>
  <si>
    <t>8种尺寸；4种款式</t>
  </si>
  <si>
    <t>人发蕾丝前假发材质；100％未经加工的原始巴西直发假发</t>
  </si>
  <si>
    <t>可染汤 和漂白；可重复使用</t>
  </si>
  <si>
    <t>自然色</t>
  </si>
  <si>
    <t>22.5英寸</t>
  </si>
  <si>
    <t>由100％的人类头发制成的。 样式简单，可以重新设定样式，进行染色或烫染，以获得更自然的外观。 翻盖长度为22.5英寸，带有可调节的皮带</t>
  </si>
  <si>
    <t>Hermosa 9A Lace Front Wigs Human Hair with Baby Hair Pre Plucked Bleached Knots Remy Brazilian Straight Lace Wigs for Black Women Natural Color 16inch</t>
  </si>
  <si>
    <t>Muokass</t>
  </si>
  <si>
    <t>B07TX8PNLG</t>
  </si>
  <si>
    <t>#5,828 in Beauty &amp; Personal Care 
#37 in Hair Replacement Wigs</t>
  </si>
  <si>
    <t>07/28/2019</t>
  </si>
  <si>
    <t>https://amzn.to/3r7u3ar</t>
  </si>
  <si>
    <t>6种尺寸；5种款式</t>
  </si>
  <si>
    <t>100％人发蕾丝封闭假发，巴西高品质人发</t>
  </si>
  <si>
    <t>可染和漂白</t>
  </si>
  <si>
    <t>由100％的人类头发制成的。 它带有帽子，松紧带和梳子，以确保您从中获得最大收益。 颜色可以染色或漂白，具体取决于您的喜好</t>
  </si>
  <si>
    <t>Muokass 4x4 Lace Front Wigs Straight Hair Brazilian Virgin Human Hair Lace Closure Wigs For Black Women 150% Density Pre Plucked With Elastic Bands Natural Color Hairline (20 Inch, straight wig)</t>
  </si>
  <si>
    <t>Larhali</t>
  </si>
  <si>
    <t>B07V4D7WKM</t>
  </si>
  <si>
    <t>#7,542 in Beauty &amp; Personal Care 
#60 in Hair Replacement Wigs</t>
  </si>
  <si>
    <t>03/14/2018</t>
  </si>
  <si>
    <t>https://amzn.to/305il44</t>
  </si>
  <si>
    <t>12种尺寸；5种款式</t>
  </si>
  <si>
    <t>100％未加工的巴西人发蕾丝前假发，最优质的巴西维京人发质</t>
  </si>
  <si>
    <t>16英寸</t>
  </si>
  <si>
    <t>由100％未经加工的人发制成的。 柔软丝滑，具有自然的全长发际线。 假发有10到26英寸的两种不同长度。 它们很容易固定到位，而不必担心它们会随着时间的推移而缠结或损坏。</t>
  </si>
  <si>
    <t>Ucrown Hair Lace Front Wigs Brazilian Body Wave Human Hair Wigs for Black Women (16 inch) 150% Density Pre Plucked with Baby Hair Natural Black</t>
  </si>
  <si>
    <t>Wingirl</t>
  </si>
  <si>
    <t>B07RLBR1LG</t>
  </si>
  <si>
    <t>#11,625 in Beauty &amp; Personal Care 
#128 in Hair Replacement Wigs</t>
  </si>
  <si>
    <t>03/01/2018</t>
  </si>
  <si>
    <t>https://amzn.to/3kyBTHI</t>
  </si>
  <si>
    <t>7种尺寸；2种款式</t>
  </si>
  <si>
    <t>100％维京人发，巴西人体波浪蕾丝前发，人发</t>
  </si>
  <si>
    <t>可以拉直，卷曲，漂白和定型为自己的头发。</t>
  </si>
  <si>
    <t>100％原始的人类头发制成的。 造型简单，可以像头发一样拉直，卷曲，漂白或定型。 蕾丝前假发的尺寸为13x4英寸，带中号帽子（22.5英寸），棕色蕾丝可调节绑带，穿着更舒适。 每顶假发重量为150-240克</t>
  </si>
  <si>
    <t>Wingirl 13×4 Lace Front Human Hair Wigs for Women Pre Plucked Hairline 150% Denisty Brazilian Body Wave Lace Front Wigs with Baby Hair Natural Color (16Inch)</t>
  </si>
  <si>
    <t>Ainmeys</t>
  </si>
  <si>
    <t>B085HM9GY1</t>
  </si>
  <si>
    <t>#9,841 in Beauty &amp; Personal Care 
#97 in Hair Replacement Wigs</t>
  </si>
  <si>
    <t>02/20/2018</t>
  </si>
  <si>
    <t>https://amzn.to/3qbWjqV</t>
  </si>
  <si>
    <t>4种尺寸；3种款式</t>
  </si>
  <si>
    <t>卷发蕾丝闭合假发；真正优质的人类头发制成</t>
  </si>
  <si>
    <t>本色，可染，拉直，漂白，卷曲和重塑为自己的头发</t>
  </si>
  <si>
    <t>10英寸</t>
  </si>
  <si>
    <t>由真正优质的人类头发制成的。 它们柔软，浓密，无缠结，自然色，可以染，拉直，漂白，卷曲和重新定型为您的头发。 他们正在冰壶安全。 梳子和可调式皮带适合大多数人</t>
  </si>
  <si>
    <t>Ainmeys short bob wigs 4x4 lace closure wigs brazilian curly wave Lace Front wigs human hair curly bob wigs for black women 150% Density Pre Plucked with bady hair (10inch, 4x4 lace closure)</t>
  </si>
  <si>
    <t>Releek</t>
  </si>
  <si>
    <t>B07KC2P76P</t>
  </si>
  <si>
    <t>#23,423 in Beauty &amp; Personal Care 
#346 in Hair Replacement Wigs</t>
  </si>
  <si>
    <t>01/01/2019</t>
  </si>
  <si>
    <t>https://amzn.to/3dYNVIV</t>
  </si>
  <si>
    <t>7种尺寸；1种款式</t>
  </si>
  <si>
    <t>8A级100％未经加工的巴西维京人发</t>
  </si>
  <si>
    <t>可以染，烫，漂白，突出，卷曲或定型为自己的头发</t>
  </si>
  <si>
    <t>用真人发制成
可以染色，烫发，漂白和卷曲
两根可调节的皮带，舒适贴合</t>
  </si>
  <si>
    <t>Releek Human Hair Lace Front Wigs for Black Women 13x4 Ear to Ear Lace Frontal Wigs Brazilian Deep Wave Wigs with Baby Hair Pre Plucked 100% Unprocessed Brazilian Virgin Hair Wigs Human Hair</t>
  </si>
  <si>
    <t>Jaja Hair</t>
  </si>
  <si>
    <t>B07M71P87Q</t>
  </si>
  <si>
    <t>#12,500 in Beauty &amp; Personal Care 
#140 in Hair Replacement Wigs</t>
  </si>
  <si>
    <t>11/16/2018</t>
  </si>
  <si>
    <t>https://amzn.to/3sEFh6v</t>
  </si>
  <si>
    <t>4种尺寸；1种款式</t>
  </si>
  <si>
    <t>巴西直发短鲍勃人发假发</t>
  </si>
  <si>
    <t>中棕色</t>
  </si>
  <si>
    <t>12英寸</t>
  </si>
  <si>
    <t>Short Straight Bob Wigs Human Hair 13x4 Lace Front Wigs for Black Women 130% Density Pre Plucked with Baby Hair Natural Black Color 12 Inch</t>
  </si>
  <si>
    <t>CYNOSURE</t>
  </si>
  <si>
    <t>B07R2LS53D</t>
  </si>
  <si>
    <t>#5,629 in Beauty &amp; Personal Care 
#34 in Hair Replacement Wigs</t>
  </si>
  <si>
    <t>05/25/2019</t>
  </si>
  <si>
    <t>https://amzn.to/381DzEp</t>
  </si>
  <si>
    <t>9种尺寸；5种款式</t>
  </si>
  <si>
    <t>婴儿发</t>
  </si>
  <si>
    <t>可以重新定型，染色，烫发，耐用，可重复使用，持久保持良好的护发效果</t>
  </si>
  <si>
    <t>中号棕色</t>
  </si>
  <si>
    <t>用人发制成
可以染色，烫染和重新定型
六个可调式皮带，完美贴合</t>
  </si>
  <si>
    <t>CYNOSURE Lace Front Wigs Human Hair Pre Plucked Brazilian Kinky Curly Lace Frontal Wig with Baby Hair 9A Natural Hair Wigs for Black Women(16, Curly Wigs)</t>
  </si>
  <si>
    <t>CHEETAHBEAUTY</t>
  </si>
  <si>
    <t>B085HPN1SW</t>
  </si>
  <si>
    <t>#3,535 in Beauty &amp; Personal Care 
#8 in Hair Replacement Wigs</t>
  </si>
  <si>
    <t>07/31/2019</t>
  </si>
  <si>
    <t>https://amzn.to/304zUkQ</t>
  </si>
  <si>
    <t>11种尺寸；4种款式</t>
  </si>
  <si>
    <t>假发巴西维京人发</t>
  </si>
  <si>
    <t>可染，漂染，卷曲和重新定型。</t>
  </si>
  <si>
    <t>柔软中棕色</t>
  </si>
  <si>
    <t>头发材料：4x4短鲍勃假发巴西维京人发，自然健康，柔软紧实，不脱落，不缠结。
头发质量：这根头发是由自然的人类头发制成。 它具有自然的发际线。柔软舒适，柔滑丝滑。</t>
  </si>
  <si>
    <t>12 Inch Short Bob Wigs Human Hair Lace Closure Wigs Brazilian Virgin Human Hair Straight Bob lace Front Wigs For Black Women Pre Plucked with Baby Hair Natural Black</t>
  </si>
  <si>
    <t>BLY</t>
  </si>
  <si>
    <t>B07MXVQ6YS</t>
  </si>
  <si>
    <t>#7,249 in Beauty &amp; Personal Care 
#57 in Hair Replacement Wigs</t>
  </si>
  <si>
    <t>04/18/2019</t>
  </si>
  <si>
    <t>https://amzn.to/3kBoy1a</t>
  </si>
  <si>
    <t>8A巴西维京人发短发</t>
  </si>
  <si>
    <t>丝质直发，可染卷发，可根据需要重新定型</t>
  </si>
  <si>
    <t>浅褐色</t>
  </si>
  <si>
    <t>8A巴西维京人发短发，自然健康，柔软有弹性，无脱落和缠结；穿着时更自然，透气耐用的蕾丝材料使其更舒适
华丽自然丝滑直发，可染卷发，可根据需要重新定型</t>
  </si>
  <si>
    <t>BLY Short Straight Bob Wigs Brazilian Virgin Human Hair Lace Front Wigs Human Hair (10inch) 13x4 Lace Part 150% Density Pre Plucked with Baby Hair</t>
  </si>
  <si>
    <t>Jessicahair</t>
  </si>
  <si>
    <t>B075GGWP17</t>
  </si>
  <si>
    <t>#5,198 in Beauty &amp; Personal Care 
#30 in Hair Replacement Wigs</t>
  </si>
  <si>
    <t>10/27/2017</t>
  </si>
  <si>
    <t>https://amzn.to/309PEmx</t>
  </si>
  <si>
    <t>7种尺寸；4种款式</t>
  </si>
  <si>
    <t>100％高品质巴西雷米人发</t>
  </si>
  <si>
    <t>可水洗，染色，烫染，卷曲，拉直，耐用，可恢复，洗后返还相同的质地。</t>
  </si>
  <si>
    <t>14英寸</t>
  </si>
  <si>
    <t>丝滑，柔滑，无缠结，无脱落，可水洗，染色，烫染，卷曲，拉直，耐用，可恢复，洗后返还相同的质地。</t>
  </si>
  <si>
    <t>Jessica Hair 13x6 Lace Front Wigs Human Hair Short Bob Wigs Pre Plucked With Baby Hair Curly Brazilian Remy Hair Wigs For Black Women (14 Inch with 150% density)</t>
  </si>
  <si>
    <t>Kameilun</t>
  </si>
  <si>
    <t>B085KZXPZP</t>
  </si>
  <si>
    <t>#10,004 in Beauty &amp; Personal Care
#107 in Hair Replacement Wigs</t>
  </si>
  <si>
    <t>10/17/2019</t>
  </si>
  <si>
    <t>https://amzn.to/3b8NWbm</t>
  </si>
  <si>
    <t>10种尺寸；4种款式</t>
  </si>
  <si>
    <t>100％高品质9A级巴西维京人发假发</t>
  </si>
  <si>
    <t>可以重新设置样式，例如卷曲和拉直。</t>
  </si>
  <si>
    <t>100％高品质9A级巴西维京人发假发，身体波浪，无脱落和缠结，柔软丝滑，饱满浓密。紧实整齐，无干端。可以重新设置样式，例如卷曲和拉直。</t>
  </si>
  <si>
    <t>Body Wave Lace Front Wigs Human Hair Pre Plucked with Baby Hair 150% Density Unprocessed Brazilian Virgin Human Hair Lace Front Wigs for Black Women (12inch)</t>
  </si>
  <si>
    <t>Vedusal</t>
  </si>
  <si>
    <t>B083TKZ6JX</t>
  </si>
  <si>
    <t>#13,717 in Beauty &amp; Personal Care 
#198 in Hair Replacement Wigs</t>
  </si>
  <si>
    <t>02/17/2020</t>
  </si>
  <si>
    <t>https://amzn.to/3tnDYJt</t>
  </si>
  <si>
    <t>9种尺寸；4种款式</t>
  </si>
  <si>
    <t>黑人女性的150％密度13x4自然人发</t>
  </si>
  <si>
    <t>可以重新定型，染色，烫发，耐用，可重复使用</t>
  </si>
  <si>
    <t>中号棕色蕾丝色</t>
  </si>
  <si>
    <t>Vedusal Curly Lace Front Wigs Human Hair 150% Density Pre Plucked Brazilian Human Hair Wigs for Black Women 9A Kinky Curly Wig Natural Color with Baby Hair (16 inch, 13x4 Curly wigs)</t>
  </si>
  <si>
    <t>AISI QUEENS</t>
  </si>
  <si>
    <t>B08CVF3TTL</t>
  </si>
  <si>
    <t>#4,175 in Beauty &amp; Personal Care 
#14 in Hair Replacement Wigs</t>
  </si>
  <si>
    <t>06/02/2020</t>
  </si>
  <si>
    <t>https://amzn.to/2NRqPJK</t>
  </si>
  <si>
    <t>优质合成头发制成</t>
  </si>
  <si>
    <t>1. 很普通的降噪耳机
2. 10 块钱 Coupon</t>
  </si>
  <si>
    <t>品牌Model占比</t>
  </si>
  <si>
    <t>销量</t>
  </si>
  <si>
    <t>占比</t>
  </si>
  <si>
    <t>数量</t>
  </si>
  <si>
    <t>售价品牌细分占比</t>
  </si>
  <si>
    <t>售价</t>
  </si>
  <si>
    <t>$60-$70</t>
  </si>
  <si>
    <t>$110以上</t>
  </si>
  <si>
    <t>$80-$90</t>
  </si>
  <si>
    <t>$70-$80</t>
  </si>
  <si>
    <t>$100-$110</t>
  </si>
  <si>
    <t>$90-$100</t>
  </si>
  <si>
    <t>Review数量Model数量占比</t>
  </si>
  <si>
    <t>上架时间销量占比</t>
  </si>
  <si>
    <t>Review数量</t>
  </si>
  <si>
    <t>500-1000</t>
  </si>
  <si>
    <t>2020年</t>
  </si>
  <si>
    <t>1000-2000</t>
  </si>
  <si>
    <t>2019年</t>
  </si>
  <si>
    <t>2000-3000</t>
  </si>
  <si>
    <t>2018年</t>
  </si>
  <si>
    <t>3000-4000</t>
  </si>
  <si>
    <t>2017年之前</t>
  </si>
  <si>
    <t>4000-5000</t>
  </si>
  <si>
    <t>5000以上</t>
  </si>
  <si>
    <t>B07V4D7WKM 近三个月差评点</t>
  </si>
  <si>
    <t>总结</t>
  </si>
  <si>
    <t>一星主要差评点</t>
  </si>
  <si>
    <t>二星主要差评点</t>
  </si>
  <si>
    <t>三星主要差评点</t>
  </si>
  <si>
    <t>类型</t>
  </si>
  <si>
    <t>假发很薄</t>
  </si>
  <si>
    <t>不是100％人类的头发</t>
  </si>
  <si>
    <t>非常稀疏和闭合的头发顶部非常短，非常不均匀</t>
  </si>
  <si>
    <t>头发脱落</t>
  </si>
  <si>
    <t>假发漂白后卷度消失</t>
  </si>
  <si>
    <t>假发的长度不准确</t>
  </si>
  <si>
    <t>假发发臭，脱落</t>
  </si>
  <si>
    <t>密度不够</t>
  </si>
  <si>
    <t>觉得浪费钱</t>
  </si>
  <si>
    <t>发质不浓密</t>
  </si>
  <si>
    <t>头发的确不是那么浓密</t>
  </si>
  <si>
    <t>看起来并不自然。</t>
  </si>
  <si>
    <t>假发脱离</t>
  </si>
  <si>
    <t>头发的长度不均匀且稀薄。</t>
  </si>
  <si>
    <t>洗完后失去的卷发</t>
  </si>
  <si>
    <t>头发脱落得很厉害，很缠结。头发中短发很多</t>
  </si>
  <si>
    <t>假发是虚假广告。</t>
  </si>
  <si>
    <t>假发质量不高</t>
  </si>
  <si>
    <t>假发是用过的，二手的</t>
  </si>
  <si>
    <t>尺寸不正确或未预先拔出</t>
  </si>
  <si>
    <t>头发看起来与图片完全不同</t>
  </si>
  <si>
    <t>质量低劣，闻起来像油和化学物质</t>
  </si>
  <si>
    <t>长度错误，不均匀，末端细</t>
  </si>
  <si>
    <t>不厚</t>
  </si>
  <si>
    <t>假发顶部稀疏</t>
  </si>
  <si>
    <t>假发太厚</t>
  </si>
  <si>
    <t>劣质外观</t>
  </si>
  <si>
    <t>不卷曲</t>
  </si>
  <si>
    <t>干燥，缠结</t>
  </si>
  <si>
    <t>质量不高</t>
  </si>
  <si>
    <t>虚假广告</t>
  </si>
  <si>
    <t xml:space="preserve"> 干燥，缠结</t>
  </si>
  <si>
    <t xml:space="preserve">B082LQDT2C 近三个月差评点 </t>
  </si>
  <si>
    <t>稀疏，薄</t>
  </si>
  <si>
    <t>浪费钱</t>
  </si>
  <si>
    <t>气味难闻</t>
  </si>
  <si>
    <t>长度不准确</t>
  </si>
  <si>
    <t>脱落</t>
  </si>
  <si>
    <t>更薄，更短</t>
  </si>
  <si>
    <t>不是真人的头发</t>
  </si>
  <si>
    <t>容易缠结</t>
  </si>
  <si>
    <t>用一段时间无法工作</t>
  </si>
  <si>
    <t>完全不卷曲</t>
  </si>
  <si>
    <t>假发太大</t>
  </si>
  <si>
    <t>不均匀</t>
  </si>
  <si>
    <t>头发容易折断</t>
  </si>
  <si>
    <t>厚</t>
  </si>
  <si>
    <t>合成发非真人发</t>
  </si>
  <si>
    <t>B07R2LS53D 近三个月差评点</t>
  </si>
  <si>
    <t>图片不符</t>
  </si>
  <si>
    <t>干燥</t>
  </si>
  <si>
    <t>长度不符</t>
  </si>
  <si>
    <t>蕾丝真的很厚</t>
  </si>
  <si>
    <t>假发稍大</t>
  </si>
  <si>
    <t>稀薄</t>
  </si>
  <si>
    <t>脱落并变薄</t>
  </si>
  <si>
    <t>看起来超级假</t>
  </si>
  <si>
    <t>缠结和脱落</t>
  </si>
  <si>
    <t>缠结</t>
  </si>
  <si>
    <t>蕾丝当天就断</t>
  </si>
  <si>
    <t>头发不均匀</t>
  </si>
  <si>
    <t>客户主要差评点排序</t>
  </si>
  <si>
    <t>B019U00D7K QA整合 （前十五为Top，后十五为Recent） Larhali</t>
  </si>
  <si>
    <t>Could you please show me the hair?i just want to see the hair lengtgh</t>
  </si>
  <si>
    <t>长度 尺寸</t>
  </si>
  <si>
    <t>i love the hair,could you please tell me what is the Density?</t>
  </si>
  <si>
    <t>密度问题</t>
  </si>
  <si>
    <t>Got my wig today and it has a Hole in the lace</t>
  </si>
  <si>
    <t>使用方法</t>
  </si>
  <si>
    <t>Do they come with bald caps</t>
  </si>
  <si>
    <t>It says dye only why it cant be bleached if its unlrocees hair?</t>
  </si>
  <si>
    <t>What is the grade of this hair? And is the hair measured from the crown or the nape for 18inch? Does it reach the middle of the back?</t>
  </si>
  <si>
    <t>Do this wig come in a small cap?</t>
  </si>
  <si>
    <t>Do you have a small in stock in 24 inches?</t>
  </si>
  <si>
    <t>is it 100% human hair?</t>
  </si>
  <si>
    <t>发丝材质</t>
  </si>
  <si>
    <t>I just want a 12 inch frontal how much is that ?</t>
  </si>
  <si>
    <t>Is this return through Amazon or direct seller?</t>
  </si>
  <si>
    <t>售后问题</t>
  </si>
  <si>
    <t>How do I directly contact Larhali?</t>
  </si>
  <si>
    <t>how can i get it on a small cap and how much?</t>
  </si>
  <si>
    <t>My hair was suppose to arrive on the 12 and now it says the 14 when I pad for the fast shipping .</t>
  </si>
  <si>
    <t>I want to make sure if I order this wig it鈥檚 not thin?</t>
  </si>
  <si>
    <t>Can I buy 180 or 220 density?</t>
  </si>
  <si>
    <t>what is the wigs desdensity?150%?</t>
  </si>
  <si>
    <t>Do you customize wigs for large cap size? If so, how long is the wait for delivery?</t>
  </si>
  <si>
    <t>Is this a frontal wig ? Because I see a picture with a closure</t>
  </si>
  <si>
    <t>Is this a 13x4 or 13x6 lace front ?</t>
  </si>
  <si>
    <t>佩戴效果</t>
  </si>
  <si>
    <t>Can i wear this wig without glue or tape?</t>
  </si>
  <si>
    <t>Is this 13 x 6? An how can I get a 13 x 6?</t>
  </si>
  <si>
    <t>Do it come with parting</t>
  </si>
  <si>
    <t>What is the hair color?</t>
  </si>
  <si>
    <t>What is the hair density? Anyone else see a few tracks showing when parted ?</t>
  </si>
  <si>
    <t>I am a caucasian female will this wig blend nicely with my scalp? also i鈥檝e seen other wigs with the same picture so i鈥檓 not sure which wig is best.</t>
  </si>
  <si>
    <t>I received a email saying its 13 x 6 but the description says 13 x 4. Which is it?</t>
  </si>
  <si>
    <t>Can I dye this and Whats the best box to use?</t>
  </si>
  <si>
    <t>Is this a good quality wig ?</t>
  </si>
  <si>
    <t>What is the grade of this hair</t>
  </si>
  <si>
    <t>B07RLBR1LG QA整合 （前十五为Top，后十五为Recent） Wingirl</t>
  </si>
  <si>
    <t>How much is this wig 26鈥?with 220 density?</t>
  </si>
  <si>
    <t>I have a small head can you make me a wig</t>
  </si>
  <si>
    <t>How much is it for a 20inch 220 density?</t>
  </si>
  <si>
    <t>Do you offer this wig with 6 inch part?</t>
  </si>
  <si>
    <t>What is the cap size?</t>
  </si>
  <si>
    <t>Does it bring the glue?</t>
  </si>
  <si>
    <t>胶水</t>
  </si>
  <si>
    <t>Does this wig come with a separate elastic band?</t>
  </si>
  <si>
    <t>Is it true Remy hair with the cuticles facing the same direction? Is it from a single donor?</t>
  </si>
  <si>
    <t>From the pictures this doesn鈥檛 look like 200% density?</t>
  </si>
  <si>
    <t>/</t>
  </si>
  <si>
    <t>Silky smooth? Or frizzy/split ends?</t>
  </si>
  <si>
    <t>How do I order petite size? Thks</t>
  </si>
  <si>
    <t>I would like to order this wig, in a 21 inches size cap. Please let me know how to place the order adding a smaller size cap thank you.</t>
  </si>
  <si>
    <t>Can this wig been worn without glue?</t>
  </si>
  <si>
    <t>Is the 20 inch really 220% density??</t>
  </si>
  <si>
    <t>will the texture look wrong on a white person?</t>
  </si>
  <si>
    <t>What is the email address for the seller?</t>
  </si>
  <si>
    <t>How many Ounces of hair comes on a 16 in with 220 density ?</t>
  </si>
  <si>
    <t>Does this wig look exactly like the pic. Does it actually have the lace at the front. I have lost alot of money ordering from China.</t>
  </si>
  <si>
    <t>Can the hair be put up in a high ponytail/bun?</t>
  </si>
  <si>
    <t>Why are they just for women?</t>
  </si>
  <si>
    <t>The wig I received is not human hair- it is blended synthetic! There were rainbow colored plastic hairs woven into the wefts - why is this?</t>
  </si>
  <si>
    <t>is this a glueless wig ?</t>
  </si>
  <si>
    <t>Is this only for black people?</t>
  </si>
  <si>
    <t>How much is this wig 24鈥?with 220 density?</t>
  </si>
  <si>
    <t>How long for shipping?</t>
  </si>
  <si>
    <t>Is this a complete wig or will I need to add more hair to it?</t>
  </si>
  <si>
    <t>产品质量</t>
  </si>
  <si>
    <t>Is it possible to buy just the lashes?</t>
  </si>
  <si>
    <t>Is this wig glue less</t>
  </si>
  <si>
    <t>Would you be kind to make it 180 density for me please</t>
  </si>
  <si>
    <t>B07R2LS53D QA整合 （前十五为Top，后十五为Recent）CYNOSURE</t>
  </si>
  <si>
    <t>Can the hair take dye? If so how well ?</t>
  </si>
  <si>
    <t>Can you flat iron the hair?</t>
  </si>
  <si>
    <t>Does this cap fit big heads?</t>
  </si>
  <si>
    <t>Can It be bleached and dyed?</t>
  </si>
  <si>
    <t>How do you wash this?</t>
  </si>
  <si>
    <t>Can i blow dry this wig?</t>
  </si>
  <si>
    <t>Does the 18in have the same density as the 16in?</t>
  </si>
  <si>
    <t>I am returning a unit (curly) within 48 hours to get the unit i really wanted(water wave) can you just send me the one i want without waiting?</t>
  </si>
  <si>
    <t>Hi. how do you keep the curls in this unit. just water? i have a kinky curly unit and it's hard to care. please help</t>
  </si>
  <si>
    <t>How do I message the seller about my purchase before leaving g a bad review?</t>
  </si>
  <si>
    <t>Is this brazilliam straight hair really 220% density as advertised?</t>
  </si>
  <si>
    <t>What color is the lce</t>
  </si>
  <si>
    <t>Is it possible to have the wig dyed black by the company?</t>
  </si>
  <si>
    <t>Can I request a transparent lace instead of the medium brown?</t>
  </si>
  <si>
    <t>How many inches is this wig ?</t>
  </si>
  <si>
    <t>How do I get the shiny look</t>
  </si>
  <si>
    <t>Is each wig from same human鈥檚 head?</t>
  </si>
  <si>
    <t>How do I order 220% density?</t>
  </si>
  <si>
    <t>Can heat be put on</t>
  </si>
  <si>
    <t>Does the lace come in different colors?</t>
  </si>
  <si>
    <t>How long is the 20 inch?</t>
  </si>
  <si>
    <t>Do you offer a small cap size?</t>
  </si>
  <si>
    <t>Are you guys shipping during the Covid 19?</t>
  </si>
  <si>
    <t>is it 360? or can you put it in a bun?</t>
  </si>
  <si>
    <t>Does this come in 360 lace?</t>
  </si>
  <si>
    <t>does this have the silk top</t>
  </si>
  <si>
    <t>I swear if I get this wig and it鈥檚 bad I鈥檓 bout to be pissed? Can you return this?</t>
  </si>
  <si>
    <t>Can this wig be a transparent unit and 13x6 instead of 13x4?</t>
  </si>
  <si>
    <t>Can you order a small cap?</t>
  </si>
  <si>
    <t>If I flat iron this hair, will it go back to its natural state?</t>
  </si>
  <si>
    <t>总共类型</t>
  </si>
  <si>
    <t>A+ 基本QA五条</t>
  </si>
  <si>
    <t>Q1:  What color is the lce？</t>
  </si>
  <si>
    <t>A1：</t>
  </si>
  <si>
    <t>Q2:  How many inches is this wig ?</t>
  </si>
  <si>
    <t>A2：</t>
  </si>
  <si>
    <t>Q3: Does the 18in have the same density as the 16in?</t>
  </si>
  <si>
    <t>A3：</t>
  </si>
  <si>
    <t>Q4:  Is this only for black people?</t>
  </si>
  <si>
    <t>A4：</t>
  </si>
  <si>
    <t>Q5:  Can I dye this and Whats the best box to use?</t>
  </si>
  <si>
    <t>A5：</t>
  </si>
  <si>
    <r>
      <rPr>
        <sz val="12"/>
        <rFont val="微软雅黑"/>
        <charset val="134"/>
      </rPr>
      <t xml:space="preserve">Hermosa 9A </t>
    </r>
    <r>
      <rPr>
        <sz val="12"/>
        <color rgb="FFFF0000"/>
        <rFont val="微软雅黑"/>
        <charset val="134"/>
      </rPr>
      <t>Lace Front Wigs</t>
    </r>
    <r>
      <rPr>
        <sz val="12"/>
        <rFont val="微软雅黑"/>
        <charset val="134"/>
      </rPr>
      <t xml:space="preserve"> </t>
    </r>
    <r>
      <rPr>
        <sz val="12"/>
        <color rgb="FF92D050"/>
        <rFont val="微软雅黑"/>
        <charset val="134"/>
      </rPr>
      <t>Human Hair</t>
    </r>
    <r>
      <rPr>
        <sz val="12"/>
        <rFont val="微软雅黑"/>
        <charset val="134"/>
      </rPr>
      <t xml:space="preserve"> with </t>
    </r>
    <r>
      <rPr>
        <sz val="12"/>
        <color theme="3"/>
        <rFont val="微软雅黑"/>
        <charset val="134"/>
      </rPr>
      <t xml:space="preserve">Baby Hair </t>
    </r>
    <r>
      <rPr>
        <sz val="12"/>
        <rFont val="微软雅黑"/>
        <charset val="134"/>
      </rPr>
      <t xml:space="preserve">Pre Plucked Bleached Knots Remy </t>
    </r>
    <r>
      <rPr>
        <sz val="12"/>
        <color rgb="FF00B0F0"/>
        <rFont val="微软雅黑"/>
        <charset val="134"/>
      </rPr>
      <t>Brazilian Straight Lace Wigs</t>
    </r>
    <r>
      <rPr>
        <sz val="12"/>
        <rFont val="微软雅黑"/>
        <charset val="134"/>
      </rPr>
      <t xml:space="preserve"> for </t>
    </r>
    <r>
      <rPr>
        <sz val="12"/>
        <color rgb="FF7030A0"/>
        <rFont val="微软雅黑"/>
        <charset val="134"/>
      </rPr>
      <t>Black Women</t>
    </r>
    <r>
      <rPr>
        <sz val="12"/>
        <rFont val="微软雅黑"/>
        <charset val="134"/>
      </rPr>
      <t xml:space="preserve"> </t>
    </r>
    <r>
      <rPr>
        <sz val="12"/>
        <color theme="5" tint="-0.25"/>
        <rFont val="微软雅黑"/>
        <charset val="134"/>
      </rPr>
      <t>Natural Color</t>
    </r>
    <r>
      <rPr>
        <sz val="12"/>
        <rFont val="微软雅黑"/>
        <charset val="134"/>
      </rPr>
      <t xml:space="preserve"> 16inch</t>
    </r>
  </si>
  <si>
    <r>
      <rPr>
        <sz val="12"/>
        <rFont val="微软雅黑"/>
        <charset val="134"/>
      </rPr>
      <t xml:space="preserve">Muokass 4x4 </t>
    </r>
    <r>
      <rPr>
        <sz val="12"/>
        <color rgb="FFFF0000"/>
        <rFont val="微软雅黑"/>
        <charset val="134"/>
      </rPr>
      <t>Lace Front Wigs</t>
    </r>
    <r>
      <rPr>
        <sz val="12"/>
        <rFont val="微软雅黑"/>
        <charset val="134"/>
      </rPr>
      <t xml:space="preserve"> Straight </t>
    </r>
    <r>
      <rPr>
        <sz val="12"/>
        <color rgb="FF00B0F0"/>
        <rFont val="微软雅黑"/>
        <charset val="134"/>
      </rPr>
      <t>Hair Brazilian Virgin</t>
    </r>
    <r>
      <rPr>
        <sz val="12"/>
        <color rgb="FF92D050"/>
        <rFont val="微软雅黑"/>
        <charset val="134"/>
      </rPr>
      <t xml:space="preserve"> Human Hair </t>
    </r>
    <r>
      <rPr>
        <sz val="12"/>
        <rFont val="微软雅黑"/>
        <charset val="134"/>
      </rPr>
      <t xml:space="preserve">Lace Closure Wigs For </t>
    </r>
    <r>
      <rPr>
        <sz val="12"/>
        <color rgb="FF7030A0"/>
        <rFont val="微软雅黑"/>
        <charset val="134"/>
      </rPr>
      <t>Black Women</t>
    </r>
    <r>
      <rPr>
        <sz val="12"/>
        <rFont val="微软雅黑"/>
        <charset val="134"/>
      </rPr>
      <t xml:space="preserve"> </t>
    </r>
    <r>
      <rPr>
        <sz val="12"/>
        <color rgb="FFFFC000"/>
        <rFont val="微软雅黑"/>
        <charset val="134"/>
      </rPr>
      <t>150% Density</t>
    </r>
    <r>
      <rPr>
        <sz val="12"/>
        <rFont val="微软雅黑"/>
        <charset val="134"/>
      </rPr>
      <t xml:space="preserve"> Pre Plucked With Elastic Bands </t>
    </r>
    <r>
      <rPr>
        <sz val="12"/>
        <color theme="5" tint="-0.25"/>
        <rFont val="微软雅黑"/>
        <charset val="134"/>
      </rPr>
      <t>Natural Color</t>
    </r>
    <r>
      <rPr>
        <sz val="12"/>
        <rFont val="微软雅黑"/>
        <charset val="134"/>
      </rPr>
      <t xml:space="preserve"> Hairline (20 Inch, straight wig)</t>
    </r>
  </si>
  <si>
    <r>
      <rPr>
        <sz val="12"/>
        <rFont val="微软雅黑"/>
        <charset val="134"/>
      </rPr>
      <t xml:space="preserve">Ucrown </t>
    </r>
    <r>
      <rPr>
        <sz val="12"/>
        <color rgb="FFFF0000"/>
        <rFont val="微软雅黑"/>
        <charset val="134"/>
      </rPr>
      <t>Hair Lace Front Wigs</t>
    </r>
    <r>
      <rPr>
        <sz val="12"/>
        <rFont val="微软雅黑"/>
        <charset val="134"/>
      </rPr>
      <t xml:space="preserve"> </t>
    </r>
    <r>
      <rPr>
        <sz val="12"/>
        <color rgb="FF00B0F0"/>
        <rFont val="微软雅黑"/>
        <charset val="134"/>
      </rPr>
      <t>Brazilian Body Wave</t>
    </r>
    <r>
      <rPr>
        <sz val="12"/>
        <rFont val="微软雅黑"/>
        <charset val="134"/>
      </rPr>
      <t xml:space="preserve"> </t>
    </r>
    <r>
      <rPr>
        <sz val="12"/>
        <color rgb="FF92D050"/>
        <rFont val="微软雅黑"/>
        <charset val="134"/>
      </rPr>
      <t>Human Hair Wigs</t>
    </r>
    <r>
      <rPr>
        <sz val="12"/>
        <rFont val="微软雅黑"/>
        <charset val="134"/>
      </rPr>
      <t xml:space="preserve"> for </t>
    </r>
    <r>
      <rPr>
        <sz val="12"/>
        <color rgb="FF7030A0"/>
        <rFont val="微软雅黑"/>
        <charset val="134"/>
      </rPr>
      <t>Black Women</t>
    </r>
    <r>
      <rPr>
        <sz val="12"/>
        <rFont val="微软雅黑"/>
        <charset val="134"/>
      </rPr>
      <t xml:space="preserve"> (16 inch) </t>
    </r>
    <r>
      <rPr>
        <sz val="12"/>
        <color rgb="FFFFC000"/>
        <rFont val="微软雅黑"/>
        <charset val="134"/>
      </rPr>
      <t>150% Density</t>
    </r>
    <r>
      <rPr>
        <sz val="12"/>
        <rFont val="微软雅黑"/>
        <charset val="134"/>
      </rPr>
      <t xml:space="preserve"> Pre Plucked with </t>
    </r>
    <r>
      <rPr>
        <sz val="12"/>
        <color theme="3"/>
        <rFont val="微软雅黑"/>
        <charset val="134"/>
      </rPr>
      <t>Baby Hair</t>
    </r>
    <r>
      <rPr>
        <sz val="12"/>
        <rFont val="微软雅黑"/>
        <charset val="134"/>
      </rPr>
      <t xml:space="preserve"> </t>
    </r>
    <r>
      <rPr>
        <sz val="12"/>
        <color theme="5" tint="-0.25"/>
        <rFont val="微软雅黑"/>
        <charset val="134"/>
      </rPr>
      <t>Natural Black</t>
    </r>
  </si>
  <si>
    <r>
      <rPr>
        <sz val="12"/>
        <rFont val="微软雅黑"/>
        <charset val="134"/>
      </rPr>
      <t xml:space="preserve">Wingirl </t>
    </r>
    <r>
      <rPr>
        <sz val="12"/>
        <color rgb="FFFF0000"/>
        <rFont val="微软雅黑"/>
        <charset val="134"/>
      </rPr>
      <t>13×4 Lace Front</t>
    </r>
    <r>
      <rPr>
        <sz val="12"/>
        <rFont val="微软雅黑"/>
        <charset val="134"/>
      </rPr>
      <t xml:space="preserve"> </t>
    </r>
    <r>
      <rPr>
        <sz val="12"/>
        <color rgb="FF92D050"/>
        <rFont val="微软雅黑"/>
        <charset val="134"/>
      </rPr>
      <t>Human Hair Wigs</t>
    </r>
    <r>
      <rPr>
        <sz val="12"/>
        <rFont val="微软雅黑"/>
        <charset val="134"/>
      </rPr>
      <t xml:space="preserve"> for </t>
    </r>
    <r>
      <rPr>
        <sz val="12"/>
        <color rgb="FF7030A0"/>
        <rFont val="微软雅黑"/>
        <charset val="134"/>
      </rPr>
      <t>Women</t>
    </r>
    <r>
      <rPr>
        <sz val="12"/>
        <rFont val="微软雅黑"/>
        <charset val="134"/>
      </rPr>
      <t xml:space="preserve"> Pre Plucked Hairline </t>
    </r>
    <r>
      <rPr>
        <sz val="12"/>
        <color rgb="FFFFC000"/>
        <rFont val="微软雅黑"/>
        <charset val="134"/>
      </rPr>
      <t>150% Denisty</t>
    </r>
    <r>
      <rPr>
        <sz val="12"/>
        <rFont val="微软雅黑"/>
        <charset val="134"/>
      </rPr>
      <t xml:space="preserve"> </t>
    </r>
    <r>
      <rPr>
        <sz val="12"/>
        <color rgb="FF00B0F0"/>
        <rFont val="微软雅黑"/>
        <charset val="134"/>
      </rPr>
      <t>Brazilian Body Wave</t>
    </r>
    <r>
      <rPr>
        <sz val="12"/>
        <rFont val="微软雅黑"/>
        <charset val="134"/>
      </rPr>
      <t xml:space="preserve"> </t>
    </r>
    <r>
      <rPr>
        <sz val="12"/>
        <color rgb="FFFF0000"/>
        <rFont val="微软雅黑"/>
        <charset val="134"/>
      </rPr>
      <t>Lace Front Wigs</t>
    </r>
    <r>
      <rPr>
        <sz val="12"/>
        <rFont val="微软雅黑"/>
        <charset val="134"/>
      </rPr>
      <t xml:space="preserve"> with </t>
    </r>
    <r>
      <rPr>
        <sz val="12"/>
        <color theme="3"/>
        <rFont val="微软雅黑"/>
        <charset val="134"/>
      </rPr>
      <t>Baby Hair</t>
    </r>
    <r>
      <rPr>
        <sz val="12"/>
        <rFont val="微软雅黑"/>
        <charset val="134"/>
      </rPr>
      <t xml:space="preserve"> </t>
    </r>
    <r>
      <rPr>
        <sz val="12"/>
        <color theme="5" tint="-0.25"/>
        <rFont val="微软雅黑"/>
        <charset val="134"/>
      </rPr>
      <t>Natural Color</t>
    </r>
    <r>
      <rPr>
        <sz val="12"/>
        <rFont val="微软雅黑"/>
        <charset val="134"/>
      </rPr>
      <t xml:space="preserve"> (16Inch)</t>
    </r>
  </si>
  <si>
    <r>
      <rPr>
        <sz val="12"/>
        <rFont val="微软雅黑"/>
        <charset val="134"/>
      </rPr>
      <t xml:space="preserve">Ainmeys short bob wigs 4x4 lace closure wigs </t>
    </r>
    <r>
      <rPr>
        <sz val="12"/>
        <color rgb="FF00B0F0"/>
        <rFont val="微软雅黑"/>
        <charset val="134"/>
      </rPr>
      <t>brazilian curly wave</t>
    </r>
    <r>
      <rPr>
        <sz val="12"/>
        <rFont val="微软雅黑"/>
        <charset val="134"/>
      </rPr>
      <t xml:space="preserve"> </t>
    </r>
    <r>
      <rPr>
        <sz val="12"/>
        <color rgb="FFFF0000"/>
        <rFont val="微软雅黑"/>
        <charset val="134"/>
      </rPr>
      <t>Lace Front wigs</t>
    </r>
    <r>
      <rPr>
        <sz val="12"/>
        <rFont val="微软雅黑"/>
        <charset val="134"/>
      </rPr>
      <t xml:space="preserve"> </t>
    </r>
    <r>
      <rPr>
        <sz val="12"/>
        <color rgb="FF92D050"/>
        <rFont val="微软雅黑"/>
        <charset val="134"/>
      </rPr>
      <t>human hair</t>
    </r>
    <r>
      <rPr>
        <sz val="12"/>
        <rFont val="微软雅黑"/>
        <charset val="134"/>
      </rPr>
      <t xml:space="preserve"> curly bob wigs for </t>
    </r>
    <r>
      <rPr>
        <sz val="12"/>
        <color rgb="FF7030A0"/>
        <rFont val="微软雅黑"/>
        <charset val="134"/>
      </rPr>
      <t>black women</t>
    </r>
    <r>
      <rPr>
        <sz val="12"/>
        <rFont val="微软雅黑"/>
        <charset val="134"/>
      </rPr>
      <t xml:space="preserve"> </t>
    </r>
    <r>
      <rPr>
        <sz val="12"/>
        <color rgb="FFFFC000"/>
        <rFont val="微软雅黑"/>
        <charset val="134"/>
      </rPr>
      <t>150% Density</t>
    </r>
    <r>
      <rPr>
        <sz val="12"/>
        <rFont val="微软雅黑"/>
        <charset val="134"/>
      </rPr>
      <t xml:space="preserve"> Pre Plucked with </t>
    </r>
    <r>
      <rPr>
        <sz val="12"/>
        <color theme="3"/>
        <rFont val="微软雅黑"/>
        <charset val="134"/>
      </rPr>
      <t>bady hai</t>
    </r>
    <r>
      <rPr>
        <sz val="12"/>
        <rFont val="微软雅黑"/>
        <charset val="134"/>
      </rPr>
      <t>r (10inch, 4x4 lace closure)</t>
    </r>
  </si>
  <si>
    <r>
      <rPr>
        <sz val="12"/>
        <rFont val="微软雅黑"/>
        <charset val="134"/>
      </rPr>
      <t xml:space="preserve">Releek </t>
    </r>
    <r>
      <rPr>
        <sz val="12"/>
        <color rgb="FF92D050"/>
        <rFont val="微软雅黑"/>
        <charset val="134"/>
      </rPr>
      <t>Human Hair</t>
    </r>
    <r>
      <rPr>
        <sz val="12"/>
        <rFont val="微软雅黑"/>
        <charset val="134"/>
      </rPr>
      <t xml:space="preserve"> </t>
    </r>
    <r>
      <rPr>
        <sz val="12"/>
        <color rgb="FFFF0000"/>
        <rFont val="微软雅黑"/>
        <charset val="134"/>
      </rPr>
      <t>Lace Front Wigs</t>
    </r>
    <r>
      <rPr>
        <sz val="12"/>
        <rFont val="微软雅黑"/>
        <charset val="134"/>
      </rPr>
      <t xml:space="preserve"> for </t>
    </r>
    <r>
      <rPr>
        <sz val="12"/>
        <color rgb="FF7030A0"/>
        <rFont val="微软雅黑"/>
        <charset val="134"/>
      </rPr>
      <t>Black Women</t>
    </r>
    <r>
      <rPr>
        <sz val="12"/>
        <rFont val="微软雅黑"/>
        <charset val="134"/>
      </rPr>
      <t xml:space="preserve"> 13x4 Ear to Ear </t>
    </r>
    <r>
      <rPr>
        <sz val="12"/>
        <color rgb="FFFF0000"/>
        <rFont val="微软雅黑"/>
        <charset val="134"/>
      </rPr>
      <t>Lace Frontal Wigs</t>
    </r>
    <r>
      <rPr>
        <sz val="12"/>
        <rFont val="微软雅黑"/>
        <charset val="134"/>
      </rPr>
      <t xml:space="preserve"> </t>
    </r>
    <r>
      <rPr>
        <sz val="12"/>
        <color rgb="FF00B0F0"/>
        <rFont val="微软雅黑"/>
        <charset val="134"/>
      </rPr>
      <t>Brazilian Deep Wave Wigs</t>
    </r>
    <r>
      <rPr>
        <sz val="12"/>
        <rFont val="微软雅黑"/>
        <charset val="134"/>
      </rPr>
      <t xml:space="preserve"> with </t>
    </r>
    <r>
      <rPr>
        <sz val="12"/>
        <color theme="3"/>
        <rFont val="微软雅黑"/>
        <charset val="134"/>
      </rPr>
      <t>Baby Hair</t>
    </r>
    <r>
      <rPr>
        <sz val="12"/>
        <rFont val="微软雅黑"/>
        <charset val="134"/>
      </rPr>
      <t xml:space="preserve"> Pre Plucked </t>
    </r>
    <r>
      <rPr>
        <sz val="12"/>
        <color rgb="FFFFC000"/>
        <rFont val="微软雅黑"/>
        <charset val="134"/>
      </rPr>
      <t>100% Unprocessed</t>
    </r>
    <r>
      <rPr>
        <sz val="12"/>
        <rFont val="微软雅黑"/>
        <charset val="134"/>
      </rPr>
      <t xml:space="preserve"> </t>
    </r>
    <r>
      <rPr>
        <sz val="12"/>
        <color rgb="FF00B0F0"/>
        <rFont val="微软雅黑"/>
        <charset val="134"/>
      </rPr>
      <t>Brazilian Virgin Hair Wigs</t>
    </r>
    <r>
      <rPr>
        <sz val="12"/>
        <rFont val="微软雅黑"/>
        <charset val="134"/>
      </rPr>
      <t xml:space="preserve"> </t>
    </r>
    <r>
      <rPr>
        <sz val="12"/>
        <color rgb="FF92D050"/>
        <rFont val="微软雅黑"/>
        <charset val="134"/>
      </rPr>
      <t>Human Hair</t>
    </r>
  </si>
  <si>
    <r>
      <rPr>
        <sz val="12"/>
        <rFont val="微软雅黑"/>
        <charset val="134"/>
      </rPr>
      <t>Short Straight Bob</t>
    </r>
    <r>
      <rPr>
        <sz val="12"/>
        <color rgb="FF92D050"/>
        <rFont val="微软雅黑"/>
        <charset val="134"/>
      </rPr>
      <t xml:space="preserve"> Wigs Human Hai</t>
    </r>
    <r>
      <rPr>
        <sz val="12"/>
        <rFont val="微软雅黑"/>
        <charset val="134"/>
      </rPr>
      <t xml:space="preserve">r 13x4 </t>
    </r>
    <r>
      <rPr>
        <sz val="12"/>
        <color rgb="FFFF0000"/>
        <rFont val="微软雅黑"/>
        <charset val="134"/>
      </rPr>
      <t>Lace Front Wigs</t>
    </r>
    <r>
      <rPr>
        <sz val="12"/>
        <rFont val="微软雅黑"/>
        <charset val="134"/>
      </rPr>
      <t xml:space="preserve"> for </t>
    </r>
    <r>
      <rPr>
        <sz val="12"/>
        <color rgb="FF7030A0"/>
        <rFont val="微软雅黑"/>
        <charset val="134"/>
      </rPr>
      <t>Black Women</t>
    </r>
    <r>
      <rPr>
        <sz val="12"/>
        <rFont val="微软雅黑"/>
        <charset val="134"/>
      </rPr>
      <t xml:space="preserve"> </t>
    </r>
    <r>
      <rPr>
        <sz val="12"/>
        <color rgb="FFFFC000"/>
        <rFont val="微软雅黑"/>
        <charset val="134"/>
      </rPr>
      <t>130% Density</t>
    </r>
    <r>
      <rPr>
        <sz val="12"/>
        <rFont val="微软雅黑"/>
        <charset val="134"/>
      </rPr>
      <t xml:space="preserve"> Pre Plucked with </t>
    </r>
    <r>
      <rPr>
        <sz val="12"/>
        <color theme="3"/>
        <rFont val="微软雅黑"/>
        <charset val="134"/>
      </rPr>
      <t>Baby Hair</t>
    </r>
    <r>
      <rPr>
        <sz val="12"/>
        <rFont val="微软雅黑"/>
        <charset val="134"/>
      </rPr>
      <t xml:space="preserve"> </t>
    </r>
    <r>
      <rPr>
        <sz val="12"/>
        <color theme="5" tint="-0.25"/>
        <rFont val="微软雅黑"/>
        <charset val="134"/>
      </rPr>
      <t>Natural Black</t>
    </r>
    <r>
      <rPr>
        <sz val="12"/>
        <rFont val="微软雅黑"/>
        <charset val="134"/>
      </rPr>
      <t xml:space="preserve"> Color 12 Inch</t>
    </r>
  </si>
  <si>
    <r>
      <rPr>
        <sz val="12"/>
        <rFont val="微软雅黑"/>
        <charset val="134"/>
      </rPr>
      <t xml:space="preserve">CYNOSURE </t>
    </r>
    <r>
      <rPr>
        <sz val="12"/>
        <color rgb="FFFF0000"/>
        <rFont val="微软雅黑"/>
        <charset val="134"/>
      </rPr>
      <t>Lace Front Wigs</t>
    </r>
    <r>
      <rPr>
        <sz val="12"/>
        <rFont val="微软雅黑"/>
        <charset val="134"/>
      </rPr>
      <t xml:space="preserve"> </t>
    </r>
    <r>
      <rPr>
        <sz val="12"/>
        <color rgb="FF92D050"/>
        <rFont val="微软雅黑"/>
        <charset val="134"/>
      </rPr>
      <t>Human Hair</t>
    </r>
    <r>
      <rPr>
        <sz val="12"/>
        <rFont val="微软雅黑"/>
        <charset val="134"/>
      </rPr>
      <t xml:space="preserve"> Pre Plucked </t>
    </r>
    <r>
      <rPr>
        <sz val="12"/>
        <color rgb="FF00B0F0"/>
        <rFont val="微软雅黑"/>
        <charset val="134"/>
      </rPr>
      <t>Brazilian Kinky Curly</t>
    </r>
    <r>
      <rPr>
        <sz val="12"/>
        <rFont val="微软雅黑"/>
        <charset val="134"/>
      </rPr>
      <t xml:space="preserve"> </t>
    </r>
    <r>
      <rPr>
        <sz val="12"/>
        <color rgb="FFFF0000"/>
        <rFont val="微软雅黑"/>
        <charset val="134"/>
      </rPr>
      <t xml:space="preserve">Lace Frontal Wig </t>
    </r>
    <r>
      <rPr>
        <sz val="12"/>
        <rFont val="微软雅黑"/>
        <charset val="134"/>
      </rPr>
      <t xml:space="preserve">with </t>
    </r>
    <r>
      <rPr>
        <sz val="12"/>
        <color theme="3"/>
        <rFont val="微软雅黑"/>
        <charset val="134"/>
      </rPr>
      <t>Baby Hair</t>
    </r>
    <r>
      <rPr>
        <sz val="12"/>
        <rFont val="微软雅黑"/>
        <charset val="134"/>
      </rPr>
      <t xml:space="preserve"> 9A </t>
    </r>
    <r>
      <rPr>
        <sz val="12"/>
        <color theme="5" tint="-0.25"/>
        <rFont val="微软雅黑"/>
        <charset val="134"/>
      </rPr>
      <t>Natural Hair Wigs</t>
    </r>
    <r>
      <rPr>
        <sz val="12"/>
        <rFont val="微软雅黑"/>
        <charset val="134"/>
      </rPr>
      <t xml:space="preserve"> for </t>
    </r>
    <r>
      <rPr>
        <sz val="12"/>
        <color rgb="FF7030A0"/>
        <rFont val="微软雅黑"/>
        <charset val="134"/>
      </rPr>
      <t>Black Women</t>
    </r>
    <r>
      <rPr>
        <sz val="12"/>
        <rFont val="微软雅黑"/>
        <charset val="134"/>
      </rPr>
      <t>(16, Curly Wigs)</t>
    </r>
  </si>
  <si>
    <r>
      <rPr>
        <sz val="12"/>
        <rFont val="微软雅黑"/>
        <charset val="134"/>
      </rPr>
      <t xml:space="preserve">12 Inch Short Bob Wigs </t>
    </r>
    <r>
      <rPr>
        <sz val="12"/>
        <color rgb="FF92D050"/>
        <rFont val="微软雅黑"/>
        <charset val="134"/>
      </rPr>
      <t>Human Hair</t>
    </r>
    <r>
      <rPr>
        <sz val="12"/>
        <rFont val="微软雅黑"/>
        <charset val="134"/>
      </rPr>
      <t xml:space="preserve"> Lace Closure Wigs</t>
    </r>
    <r>
      <rPr>
        <sz val="12"/>
        <color rgb="FF00B0F0"/>
        <rFont val="微软雅黑"/>
        <charset val="134"/>
      </rPr>
      <t xml:space="preserve"> Brazilian Virgin Human Hair</t>
    </r>
    <r>
      <rPr>
        <sz val="12"/>
        <rFont val="微软雅黑"/>
        <charset val="134"/>
      </rPr>
      <t xml:space="preserve"> Straight Bob </t>
    </r>
    <r>
      <rPr>
        <sz val="12"/>
        <color rgb="FFFF0000"/>
        <rFont val="微软雅黑"/>
        <charset val="134"/>
      </rPr>
      <t>lace Front Wigs</t>
    </r>
    <r>
      <rPr>
        <sz val="12"/>
        <rFont val="微软雅黑"/>
        <charset val="134"/>
      </rPr>
      <t xml:space="preserve"> For </t>
    </r>
    <r>
      <rPr>
        <sz val="12"/>
        <color rgb="FF7030A0"/>
        <rFont val="微软雅黑"/>
        <charset val="134"/>
      </rPr>
      <t>Black Women</t>
    </r>
    <r>
      <rPr>
        <sz val="12"/>
        <rFont val="微软雅黑"/>
        <charset val="134"/>
      </rPr>
      <t xml:space="preserve"> Pre Plucked with </t>
    </r>
    <r>
      <rPr>
        <sz val="12"/>
        <color theme="3"/>
        <rFont val="微软雅黑"/>
        <charset val="134"/>
      </rPr>
      <t>Baby Hair</t>
    </r>
    <r>
      <rPr>
        <sz val="12"/>
        <rFont val="微软雅黑"/>
        <charset val="134"/>
      </rPr>
      <t xml:space="preserve"> </t>
    </r>
    <r>
      <rPr>
        <sz val="12"/>
        <color theme="5" tint="-0.25"/>
        <rFont val="微软雅黑"/>
        <charset val="134"/>
      </rPr>
      <t>Natural Black</t>
    </r>
  </si>
  <si>
    <r>
      <rPr>
        <sz val="12"/>
        <color rgb="FF0F1111"/>
        <rFont val="Arial"/>
        <charset val="134"/>
      </rPr>
      <t>BLY Short Straight Bob Wigs</t>
    </r>
    <r>
      <rPr>
        <sz val="12"/>
        <color rgb="FF00B0F0"/>
        <rFont val="Arial"/>
        <charset val="134"/>
      </rPr>
      <t xml:space="preserve"> Brazilian Virgin </t>
    </r>
    <r>
      <rPr>
        <sz val="12"/>
        <color rgb="FF92D050"/>
        <rFont val="Arial"/>
        <charset val="134"/>
      </rPr>
      <t>Human Hair</t>
    </r>
    <r>
      <rPr>
        <sz val="12"/>
        <color rgb="FF0F1111"/>
        <rFont val="Arial"/>
        <charset val="134"/>
      </rPr>
      <t xml:space="preserve"> </t>
    </r>
    <r>
      <rPr>
        <sz val="12"/>
        <color rgb="FFFF0000"/>
        <rFont val="Arial"/>
        <charset val="134"/>
      </rPr>
      <t>Lace Front Wigs</t>
    </r>
    <r>
      <rPr>
        <sz val="12"/>
        <color rgb="FF0F1111"/>
        <rFont val="Arial"/>
        <charset val="134"/>
      </rPr>
      <t xml:space="preserve"> </t>
    </r>
    <r>
      <rPr>
        <sz val="12"/>
        <color rgb="FF92D050"/>
        <rFont val="Arial"/>
        <charset val="134"/>
      </rPr>
      <t>Human Hair</t>
    </r>
    <r>
      <rPr>
        <sz val="12"/>
        <color rgb="FF0F1111"/>
        <rFont val="Arial"/>
        <charset val="134"/>
      </rPr>
      <t xml:space="preserve"> (10inch) 13x4 Lace Part </t>
    </r>
    <r>
      <rPr>
        <sz val="12"/>
        <color rgb="FFFFC000"/>
        <rFont val="Arial"/>
        <charset val="134"/>
      </rPr>
      <t>150% Density</t>
    </r>
    <r>
      <rPr>
        <sz val="12"/>
        <color rgb="FF0F1111"/>
        <rFont val="Arial"/>
        <charset val="134"/>
      </rPr>
      <t xml:space="preserve"> Pre Plucked with </t>
    </r>
    <r>
      <rPr>
        <sz val="12"/>
        <color theme="3"/>
        <rFont val="Arial"/>
        <charset val="134"/>
      </rPr>
      <t>Baby Hair</t>
    </r>
  </si>
  <si>
    <r>
      <rPr>
        <sz val="12"/>
        <rFont val="微软雅黑"/>
        <charset val="134"/>
      </rPr>
      <t xml:space="preserve">Jessica </t>
    </r>
    <r>
      <rPr>
        <sz val="12"/>
        <color rgb="FFFF0000"/>
        <rFont val="微软雅黑"/>
        <charset val="134"/>
      </rPr>
      <t>Hair 13x6 Lace Front Wigs</t>
    </r>
    <r>
      <rPr>
        <sz val="12"/>
        <rFont val="微软雅黑"/>
        <charset val="134"/>
      </rPr>
      <t xml:space="preserve"> </t>
    </r>
    <r>
      <rPr>
        <sz val="12"/>
        <color rgb="FF92D050"/>
        <rFont val="微软雅黑"/>
        <charset val="134"/>
      </rPr>
      <t>Human Hair</t>
    </r>
    <r>
      <rPr>
        <sz val="12"/>
        <rFont val="微软雅黑"/>
        <charset val="134"/>
      </rPr>
      <t xml:space="preserve"> Short Bob Wigs Pre Plucked With </t>
    </r>
    <r>
      <rPr>
        <sz val="12"/>
        <color theme="3"/>
        <rFont val="微软雅黑"/>
        <charset val="134"/>
      </rPr>
      <t>Baby Hair</t>
    </r>
    <r>
      <rPr>
        <sz val="12"/>
        <rFont val="微软雅黑"/>
        <charset val="134"/>
      </rPr>
      <t xml:space="preserve"> Curly </t>
    </r>
    <r>
      <rPr>
        <sz val="12"/>
        <color rgb="FF00B0F0"/>
        <rFont val="微软雅黑"/>
        <charset val="134"/>
      </rPr>
      <t>Brazilian Remy Hair Wigs</t>
    </r>
    <r>
      <rPr>
        <sz val="12"/>
        <rFont val="微软雅黑"/>
        <charset val="134"/>
      </rPr>
      <t xml:space="preserve"> For </t>
    </r>
    <r>
      <rPr>
        <sz val="12"/>
        <color rgb="FF7030A0"/>
        <rFont val="微软雅黑"/>
        <charset val="134"/>
      </rPr>
      <t>Black Women</t>
    </r>
    <r>
      <rPr>
        <sz val="12"/>
        <rFont val="微软雅黑"/>
        <charset val="134"/>
      </rPr>
      <t xml:space="preserve"> (14 Inch with </t>
    </r>
    <r>
      <rPr>
        <sz val="12"/>
        <color rgb="FFFFC000"/>
        <rFont val="微软雅黑"/>
        <charset val="134"/>
      </rPr>
      <t>150% density</t>
    </r>
    <r>
      <rPr>
        <sz val="12"/>
        <rFont val="微软雅黑"/>
        <charset val="134"/>
      </rPr>
      <t>)</t>
    </r>
  </si>
  <si>
    <r>
      <rPr>
        <sz val="12"/>
        <rFont val="微软雅黑"/>
        <charset val="134"/>
      </rPr>
      <t xml:space="preserve">Body Wave </t>
    </r>
    <r>
      <rPr>
        <sz val="12"/>
        <color rgb="FF92D050"/>
        <rFont val="微软雅黑"/>
        <charset val="134"/>
      </rPr>
      <t>Lace Front Wigs</t>
    </r>
    <r>
      <rPr>
        <sz val="12"/>
        <rFont val="微软雅黑"/>
        <charset val="134"/>
      </rPr>
      <t xml:space="preserve"> </t>
    </r>
    <r>
      <rPr>
        <sz val="12"/>
        <color rgb="FF92D050"/>
        <rFont val="微软雅黑"/>
        <charset val="134"/>
      </rPr>
      <t>Human Hair Pre</t>
    </r>
    <r>
      <rPr>
        <sz val="12"/>
        <rFont val="微软雅黑"/>
        <charset val="134"/>
      </rPr>
      <t xml:space="preserve"> Plucked with</t>
    </r>
    <r>
      <rPr>
        <sz val="12"/>
        <color theme="3"/>
        <rFont val="微软雅黑"/>
        <charset val="134"/>
      </rPr>
      <t xml:space="preserve"> Baby Hair</t>
    </r>
    <r>
      <rPr>
        <sz val="12"/>
        <rFont val="微软雅黑"/>
        <charset val="134"/>
      </rPr>
      <t xml:space="preserve"> </t>
    </r>
    <r>
      <rPr>
        <sz val="12"/>
        <color rgb="FFFFC000"/>
        <rFont val="微软雅黑"/>
        <charset val="134"/>
      </rPr>
      <t>150% Density</t>
    </r>
    <r>
      <rPr>
        <sz val="12"/>
        <rFont val="微软雅黑"/>
        <charset val="134"/>
      </rPr>
      <t xml:space="preserve"> Unprocessed </t>
    </r>
    <r>
      <rPr>
        <sz val="12"/>
        <color rgb="FF00B0F0"/>
        <rFont val="微软雅黑"/>
        <charset val="134"/>
      </rPr>
      <t>Brazilian Virgin</t>
    </r>
    <r>
      <rPr>
        <sz val="12"/>
        <rFont val="微软雅黑"/>
        <charset val="134"/>
      </rPr>
      <t xml:space="preserve"> </t>
    </r>
    <r>
      <rPr>
        <sz val="12"/>
        <color rgb="FF92D050"/>
        <rFont val="微软雅黑"/>
        <charset val="134"/>
      </rPr>
      <t>Human Hair</t>
    </r>
    <r>
      <rPr>
        <sz val="12"/>
        <rFont val="微软雅黑"/>
        <charset val="134"/>
      </rPr>
      <t xml:space="preserve"> </t>
    </r>
    <r>
      <rPr>
        <sz val="12"/>
        <color rgb="FFFF0000"/>
        <rFont val="微软雅黑"/>
        <charset val="134"/>
      </rPr>
      <t>Lace Front Wigs</t>
    </r>
    <r>
      <rPr>
        <sz val="12"/>
        <rFont val="微软雅黑"/>
        <charset val="134"/>
      </rPr>
      <t xml:space="preserve"> for </t>
    </r>
    <r>
      <rPr>
        <sz val="12"/>
        <color rgb="FF7030A0"/>
        <rFont val="微软雅黑"/>
        <charset val="134"/>
      </rPr>
      <t>Black Women</t>
    </r>
    <r>
      <rPr>
        <sz val="12"/>
        <rFont val="微软雅黑"/>
        <charset val="134"/>
      </rPr>
      <t xml:space="preserve"> (12inch)</t>
    </r>
  </si>
  <si>
    <r>
      <rPr>
        <sz val="12"/>
        <rFont val="微软雅黑"/>
        <charset val="134"/>
      </rPr>
      <t xml:space="preserve">Vedusal Curly </t>
    </r>
    <r>
      <rPr>
        <sz val="12"/>
        <color rgb="FFFF0000"/>
        <rFont val="微软雅黑"/>
        <charset val="134"/>
      </rPr>
      <t>Lace Front Wigs</t>
    </r>
    <r>
      <rPr>
        <sz val="12"/>
        <rFont val="微软雅黑"/>
        <charset val="134"/>
      </rPr>
      <t xml:space="preserve"> </t>
    </r>
    <r>
      <rPr>
        <sz val="12"/>
        <color rgb="FF92D050"/>
        <rFont val="微软雅黑"/>
        <charset val="134"/>
      </rPr>
      <t xml:space="preserve">Human Hair </t>
    </r>
    <r>
      <rPr>
        <sz val="12"/>
        <color rgb="FFFFC000"/>
        <rFont val="微软雅黑"/>
        <charset val="134"/>
      </rPr>
      <t>150% Density</t>
    </r>
    <r>
      <rPr>
        <sz val="12"/>
        <rFont val="微软雅黑"/>
        <charset val="134"/>
      </rPr>
      <t xml:space="preserve"> Pre Plucked </t>
    </r>
    <r>
      <rPr>
        <sz val="12"/>
        <color rgb="FF00B0F0"/>
        <rFont val="微软雅黑"/>
        <charset val="134"/>
      </rPr>
      <t>Brazilian</t>
    </r>
    <r>
      <rPr>
        <sz val="12"/>
        <rFont val="微软雅黑"/>
        <charset val="134"/>
      </rPr>
      <t xml:space="preserve"> </t>
    </r>
    <r>
      <rPr>
        <sz val="12"/>
        <color rgb="FF92D050"/>
        <rFont val="微软雅黑"/>
        <charset val="134"/>
      </rPr>
      <t>Human Hair Wigs</t>
    </r>
    <r>
      <rPr>
        <sz val="12"/>
        <rFont val="微软雅黑"/>
        <charset val="134"/>
      </rPr>
      <t xml:space="preserve"> for </t>
    </r>
    <r>
      <rPr>
        <sz val="12"/>
        <color rgb="FF7030A0"/>
        <rFont val="微软雅黑"/>
        <charset val="134"/>
      </rPr>
      <t>Black Women</t>
    </r>
    <r>
      <rPr>
        <sz val="12"/>
        <rFont val="微软雅黑"/>
        <charset val="134"/>
      </rPr>
      <t xml:space="preserve"> 9A Kinky Curly Wig </t>
    </r>
    <r>
      <rPr>
        <sz val="12"/>
        <color theme="5" tint="-0.25"/>
        <rFont val="微软雅黑"/>
        <charset val="134"/>
      </rPr>
      <t xml:space="preserve">Natural Color </t>
    </r>
    <r>
      <rPr>
        <sz val="12"/>
        <rFont val="微软雅黑"/>
        <charset val="134"/>
      </rPr>
      <t xml:space="preserve">with </t>
    </r>
    <r>
      <rPr>
        <sz val="12"/>
        <color theme="3"/>
        <rFont val="微软雅黑"/>
        <charset val="134"/>
      </rPr>
      <t>Baby Hair</t>
    </r>
    <r>
      <rPr>
        <sz val="12"/>
        <rFont val="微软雅黑"/>
        <charset val="134"/>
      </rPr>
      <t xml:space="preserve"> (16 inch, 13x4 Curly wigs)</t>
    </r>
  </si>
  <si>
    <t>前15卖家提炼关键词</t>
  </si>
  <si>
    <t>Lace Front Wigs</t>
  </si>
  <si>
    <t>Human Hair</t>
  </si>
  <si>
    <t>Brazilian Virgin Hair Wigs</t>
  </si>
  <si>
    <t>150% Density</t>
  </si>
  <si>
    <t>Black Women</t>
  </si>
  <si>
    <t>Natural Color</t>
  </si>
  <si>
    <t>Baby Hair</t>
  </si>
  <si>
    <t>Brand Analytics</t>
  </si>
  <si>
    <t>lace front wigs human hair</t>
  </si>
  <si>
    <t>human hair wigs</t>
  </si>
  <si>
    <t>wigs for black women</t>
  </si>
  <si>
    <t>lace front wigs</t>
  </si>
  <si>
    <t>wigs for black women human hair</t>
  </si>
  <si>
    <t>human hair lace front wigs</t>
  </si>
  <si>
    <t>headband wigs for black women</t>
  </si>
  <si>
    <t>wigs for women</t>
  </si>
  <si>
    <t>wigs for white women</t>
  </si>
  <si>
    <t>human hair wigs for black women</t>
  </si>
  <si>
    <t>cosplay wigs</t>
  </si>
  <si>
    <t>lace front wigs human hair pre plucked</t>
  </si>
  <si>
    <t>synthetic lace front wigs</t>
  </si>
  <si>
    <t>frontal wigs human hair</t>
  </si>
  <si>
    <t>braided wigs</t>
  </si>
  <si>
    <t>braided wigs for black women</t>
  </si>
  <si>
    <t>short wigs for black women</t>
  </si>
  <si>
    <t>full lace human hair wigs</t>
  </si>
  <si>
    <t>curly wigs for black women</t>
  </si>
  <si>
    <t>hd lace front wigs human hair</t>
  </si>
  <si>
    <t>red wigs for women</t>
  </si>
  <si>
    <t>curly lace front wigs human hair</t>
  </si>
  <si>
    <t>closure wigs human hair</t>
  </si>
  <si>
    <t>总结产品标题</t>
  </si>
  <si>
    <t>Hair Material:100% Unprocessed Brazilian Human Hair Lace Front wigs, Best Quality Brazilian Virgin Hair,Soft and Healthy.</t>
  </si>
  <si>
    <t>头发材料</t>
  </si>
  <si>
    <t>Hair Weight: About 150g-220g per piece-the weight (+/-5g) is normal ---depends on its moisture and humidity. 150% density, pre plucked with baby hair, bleached knots.</t>
  </si>
  <si>
    <t>重量密度</t>
  </si>
  <si>
    <t>Hair Quality: Lace Front Wigs, Shedding &amp; Tangle Free, Soft and Silky, Full and Thick. Tight and Neat, No Dry End.</t>
  </si>
  <si>
    <t>头发质量</t>
  </si>
  <si>
    <t>Hair Texture: Body Wave Lace Front Wigs, Full and Thick. Hair is soft and full,very natural hairline.</t>
  </si>
  <si>
    <t>头发质感</t>
  </si>
  <si>
    <t>Delivery Time:Shipped From US by FBA,1-4 Working days. 30 Days No Reason Refund. You are able to get NO REASON Return &amp; FULL REFUND within 30 days.</t>
  </si>
  <si>
    <t>交货时间</t>
  </si>
  <si>
    <t>Hair Material:100% Virgin Human Hair Wigs,Brazilian Body Wave Lace Front Wigs Human Hair.</t>
  </si>
  <si>
    <t>Hair Quality:No Shedding,No Tangles,No Lices,Can be Straightened,Curled, Bleached and Styled as your own Hair.</t>
  </si>
  <si>
    <t>Lace size: 13x4inch Lace Front Wigs,Parting Space in Front, Medium Size Cap(22.5inch) and Medium Brown Lace with a Adjustable Straps,More Comfortable To Wear.</t>
  </si>
  <si>
    <t>蕾丝尺寸</t>
  </si>
  <si>
    <t>Hair Length &amp; Weight:12-26Inches In Stock,Multiple Choices,Each Wig Is 150-240g.</t>
  </si>
  <si>
    <t>长度和重量</t>
  </si>
  <si>
    <t>Delivery Time: 3-5 Working Days.(Amazon Prime 1-day shipping,2-day shipping and standard shipping)</t>
  </si>
  <si>
    <t>Item: CYNOSURE Lace Front Wigs Human Hair Pre Plucked Bleached Knots Natural Color with Baby Hair</t>
  </si>
  <si>
    <t>Lace Wig: 13x4 Human Hair Wigs for Black Women 150% Density Full a Bouncy</t>
  </si>
  <si>
    <t>密度</t>
  </si>
  <si>
    <t>Wig Cap Size: Middle Cap Size(22.5"), Medium Brown Lace Color, Adjustable Straps</t>
  </si>
  <si>
    <t>Quality: Natural, Soft, Silky. Shedding Free, Tangle Free. Can be Restyled, Dyed, Permed, Durable, Reusable, Last for Long with Good Hair Care</t>
  </si>
  <si>
    <t>质量</t>
  </si>
  <si>
    <t>Kind Reminder: Prime Shipping. 30Days No Reason to Return. 24hours Professional Customer Service on Line</t>
  </si>
  <si>
    <t>售后保障</t>
  </si>
  <si>
    <t>Hair Material:4x4 Short Bob Wigs Brazilian Virgin Human Hair,Natural and Healthy, Soft and Tight, No Shedding, No Tangling.</t>
  </si>
  <si>
    <t>Hair Quality:This Hair is Made of Natural Human Hair. It Has Natural Hairline.Soft and Comfortable,Smooth and Silky.</t>
  </si>
  <si>
    <t>Hair Type:4x4 Straight Short Bob Lace Closure Wigs.Can Be Dyed,Bleached,Curled.And Restyle to You Want.</t>
  </si>
  <si>
    <t>头发类型</t>
  </si>
  <si>
    <t>Hair Details:Cap Size is Medium Size(22~22.5inch). Lace Color is Soft Medium Brown. Density is 130%.</t>
  </si>
  <si>
    <t>尺寸密度</t>
  </si>
  <si>
    <t>Hair Shipping:Ship Out within 24 Hours after Order Except Holiday. 3-5 Working Days Will Arrive. No Reason Return or Exchange. You Have No Risk to Try. If You Have Any Questions, Please Feel Free to Contact Me.</t>
  </si>
  <si>
    <t>1.The wig is 100% High Quality Brazilian remy human hair, gives you beautiful results that looks 100% natural. It's soft and tangle-free without any shedding.</t>
  </si>
  <si>
    <t>2.New upgrade natural hair line,13x6 inch deep parting give a natural hairline to make wigs natural looking, the wig can be part any way and style like your own hair.</t>
  </si>
  <si>
    <t>3.Natural color(the color is natural without processing),Silk,Smooth,Soft Touch and Tangle Free,Shedding Free,Can be Washed,Dyed,Permed,Curled,Straightened,Durable,Resuable,After Wash, It Return Same Texture.</t>
  </si>
  <si>
    <t>颜色，使用功能</t>
  </si>
  <si>
    <t>4.Longer service life,100% human haitr wigs.Treat it like your own hair and take very good care of it. then normally it could longer than 1 year.</t>
  </si>
  <si>
    <t>使用时长</t>
  </si>
  <si>
    <t>5.No chemical processing,harmless to health, 100% Soft human hair,so you can wear it in many special occasions.Make you more beautiful and charming</t>
  </si>
  <si>
    <r>
      <rPr>
        <sz val="12"/>
        <color rgb="FF0F1111"/>
        <rFont val="微软雅黑"/>
        <charset val="134"/>
      </rPr>
      <t>1.</t>
    </r>
    <r>
      <rPr>
        <sz val="12"/>
        <color rgb="FF0F1111"/>
        <rFont val="宋体"/>
        <charset val="134"/>
      </rPr>
      <t>❤</t>
    </r>
    <r>
      <rPr>
        <sz val="12"/>
        <color rgb="FF0F1111"/>
        <rFont val="Arial"/>
        <charset val="134"/>
      </rPr>
      <t>️</t>
    </r>
    <r>
      <rPr>
        <sz val="12"/>
        <color rgb="FF0F1111"/>
        <rFont val="微软雅黑"/>
        <charset val="134"/>
      </rPr>
      <t>Hair Material: 9A Grade 100% Unprocessed Brazilian Body Wave Lace Front Remy Hair Wigs, 13x4 Lace Front Wigs Human Hair Pre Plucked,Natural Looking,Soft and Healthy.</t>
    </r>
  </si>
  <si>
    <t>头发材质</t>
  </si>
  <si>
    <r>
      <rPr>
        <sz val="12"/>
        <color rgb="FF0F1111"/>
        <rFont val="微软雅黑"/>
        <charset val="134"/>
      </rPr>
      <t>2.</t>
    </r>
    <r>
      <rPr>
        <sz val="12"/>
        <color rgb="FF0F1111"/>
        <rFont val="宋体"/>
        <charset val="134"/>
      </rPr>
      <t>❤</t>
    </r>
    <r>
      <rPr>
        <sz val="12"/>
        <color rgb="FF0F1111"/>
        <rFont val="Arial"/>
        <charset val="134"/>
      </rPr>
      <t>️</t>
    </r>
    <r>
      <rPr>
        <sz val="12"/>
        <color rgb="FF0F1111"/>
        <rFont val="微软雅黑"/>
        <charset val="134"/>
      </rPr>
      <t>Hair Length &amp; Weight: Body Wave Lace Front Wig Human Hair 10-24 inches available. Multiple Choices. Each Wig is 180-240g,Depending on Hair Length. Full and Thick. Black wig human hair, Need to straighten measurement. The Model picture are for reference only, you can use curling irons for styling.</t>
    </r>
  </si>
  <si>
    <t>头发长度和重量</t>
  </si>
  <si>
    <r>
      <rPr>
        <sz val="12"/>
        <color rgb="FF0F1111"/>
        <rFont val="微软雅黑"/>
        <charset val="134"/>
      </rPr>
      <t>3.</t>
    </r>
    <r>
      <rPr>
        <sz val="12"/>
        <color rgb="FF0F1111"/>
        <rFont val="宋体"/>
        <charset val="134"/>
      </rPr>
      <t>❤</t>
    </r>
    <r>
      <rPr>
        <sz val="12"/>
        <color rgb="FF0F1111"/>
        <rFont val="Arial"/>
        <charset val="134"/>
      </rPr>
      <t>️</t>
    </r>
    <r>
      <rPr>
        <sz val="12"/>
        <color rgb="FF0F1111"/>
        <rFont val="微软雅黑"/>
        <charset val="134"/>
      </rPr>
      <t>Hair Texture: Natural Black Body Wave Lace Frontal Wigs Human Hair,13x4 lace frontal,22.5inches medium large cap size,and can be resized easily. Healthy transparent Swiss lace - Invisible,durable,soft and breathable,150% Density Human Hair Wigs for Black Women.</t>
    </r>
  </si>
  <si>
    <r>
      <rPr>
        <sz val="12"/>
        <color rgb="FF0F1111"/>
        <rFont val="微软雅黑"/>
        <charset val="134"/>
      </rPr>
      <t>4.</t>
    </r>
    <r>
      <rPr>
        <sz val="12"/>
        <color rgb="FF0F1111"/>
        <rFont val="宋体"/>
        <charset val="134"/>
      </rPr>
      <t>❤</t>
    </r>
    <r>
      <rPr>
        <sz val="12"/>
        <color rgb="FF0F1111"/>
        <rFont val="Arial"/>
        <charset val="134"/>
      </rPr>
      <t>️</t>
    </r>
    <r>
      <rPr>
        <sz val="12"/>
        <color rgb="FF0F1111"/>
        <rFont val="微软雅黑"/>
        <charset val="134"/>
      </rPr>
      <t>Hair Quality: 100% High Quality 9A Grade Brazilian Virgin Human Hair Wigs Body Wave, Shedding &amp; Tangle Free, Soft and Silky, Full and Thick. Tight and Neat, No dry end. Can be restyled,like curly &amp; straighten.</t>
    </r>
  </si>
  <si>
    <t>使用场景，功能</t>
  </si>
  <si>
    <r>
      <rPr>
        <sz val="12"/>
        <color rgb="FF0F1111"/>
        <rFont val="微软雅黑"/>
        <charset val="134"/>
      </rPr>
      <t>5.</t>
    </r>
    <r>
      <rPr>
        <sz val="12"/>
        <color rgb="FF0F1111"/>
        <rFont val="宋体"/>
        <charset val="134"/>
      </rPr>
      <t>❤</t>
    </r>
    <r>
      <rPr>
        <sz val="12"/>
        <color rgb="FF0F1111"/>
        <rFont val="Arial"/>
        <charset val="134"/>
      </rPr>
      <t>️</t>
    </r>
    <r>
      <rPr>
        <sz val="12"/>
        <color rgb="FF0F1111"/>
        <rFont val="微软雅黑"/>
        <charset val="134"/>
      </rPr>
      <t>Best Customer Service: Please Feel Free to Let Us Know If There Are Any Issues. We will reply message as soon as possible, Your Satisfaction is Our Best Wishes.</t>
    </r>
  </si>
  <si>
    <t>售后服务与保障</t>
  </si>
  <si>
    <t>自己的五点</t>
  </si>
  <si>
    <t>假发效果</t>
  </si>
  <si>
    <t>使用感受以及售后保障</t>
  </si>
  <si>
    <t>时间</t>
  </si>
  <si>
    <t>事项</t>
  </si>
  <si>
    <t>具体规划</t>
  </si>
  <si>
    <t>广告关键词</t>
  </si>
  <si>
    <t>第一周</t>
  </si>
  <si>
    <t>1.链接</t>
  </si>
  <si>
    <t>listing检查好，文案，产品图和A+图片确保显示正确。提前收集,整理好手动广告词</t>
  </si>
  <si>
    <t>上架前，设置最大购买量</t>
  </si>
  <si>
    <t>2.自动广告</t>
  </si>
  <si>
    <t>提前打好自动广告，自动广告竞价高于手动价格（0.7-0.75左右，可以随着曝光量变动，曝光少就提高竞价）</t>
  </si>
  <si>
    <t>先让自动广告跑出更多词来</t>
  </si>
  <si>
    <t>3.手动广告</t>
  </si>
  <si>
    <t>开广告（手动+pd）</t>
  </si>
  <si>
    <t>通过各种软件找卖的比较好的产品的关键词，用这些关键词来打手动广告</t>
  </si>
  <si>
    <t>4.测评+刷单</t>
  </si>
  <si>
    <t>1.找中介（两单）2.FB找测评预备买家</t>
  </si>
  <si>
    <t>FB+中介：5个</t>
  </si>
  <si>
    <t>1.评价多2.评价易3.SaveSoo4.Tracker5.Code6.vine</t>
  </si>
  <si>
    <t>Code:55%(5*7)+70%(3*7) 平台测评5个</t>
  </si>
  <si>
    <t>5.QA</t>
  </si>
  <si>
    <t>1.1周后上评价，准备好Q&amp;A和review</t>
  </si>
  <si>
    <t>送测时让人上QA,免评的时候也可让人上Rating以及QA还有评价多</t>
  </si>
  <si>
    <t>1QA+1REVIEW</t>
  </si>
  <si>
    <t>6.优惠券</t>
  </si>
  <si>
    <t>Coupons，前期幅度大点10%或15%（coupon可设置5%-10%）</t>
  </si>
  <si>
    <t>8.日常</t>
  </si>
  <si>
    <t>1.排名、销量、展位、测评情况（FB和刷单平台），查看竞品</t>
  </si>
  <si>
    <t>销量：30左右，ACOS:40%左右</t>
  </si>
  <si>
    <t>目标排名：20000-30000</t>
  </si>
  <si>
    <t>第二周</t>
  </si>
  <si>
    <t>listing检查好，产品图和A+图片确保显示正确。检查是否有跟卖</t>
  </si>
  <si>
    <t>2.分析广告</t>
  </si>
  <si>
    <t>下载广告报告，调整广告，提炼出更精准的关键词放到手动广告和后台关键词中
关键词根据广告报告随时调整，找到否定关键词进行精准否定，观察关键词展位，是否需要调整广告投入、调整关键词竞价。</t>
  </si>
  <si>
    <t>3.测评+刷单</t>
  </si>
  <si>
    <t>1.FB找测评</t>
  </si>
  <si>
    <t>1.VINE 2.中介服务商（继续增加测评人数，推进review的增长）</t>
  </si>
  <si>
    <t>Code:55%(5*7)+70%(5*7)     平台测评5个</t>
  </si>
  <si>
    <t>4.QA</t>
  </si>
  <si>
    <t>1周后上评情况，上Q&amp;A和review</t>
  </si>
  <si>
    <t>2QA+2REVIEW</t>
  </si>
  <si>
    <t>5.日常</t>
  </si>
  <si>
    <t>销量：50以上,ACOS:35%左右</t>
  </si>
  <si>
    <t>目标排名：10000</t>
  </si>
  <si>
    <t>第三周</t>
  </si>
  <si>
    <t>Code:55%(5*7)+70%(5*7)    平台测评5个</t>
  </si>
  <si>
    <t>2周后上评情况，上Q&amp;A和review</t>
  </si>
  <si>
    <t>1QA+2REVIEW</t>
  </si>
  <si>
    <t>销量：50以上,ACOS:30%左右</t>
  </si>
  <si>
    <t>第四周</t>
  </si>
  <si>
    <t>视情况测评</t>
  </si>
  <si>
    <t>Code视情况而定</t>
  </si>
  <si>
    <t>3周后上评情况，上Q&amp;A和review</t>
  </si>
  <si>
    <t>视情况上评</t>
  </si>
  <si>
    <t>销量：80以上,ACOS:30%以内</t>
  </si>
  <si>
    <t>目标排名：5000</t>
  </si>
  <si>
    <t>竞品链接</t>
  </si>
  <si>
    <t>产品营销思路</t>
  </si>
  <si>
    <t>前期的产品准备阶段</t>
  </si>
  <si>
    <t>前期时刻，产品的文案图片，市场调查，类目，测评资源等等需要做到充分准备，万无一失。</t>
  </si>
  <si>
    <t>中期的产品上新后表现情况</t>
  </si>
  <si>
    <t>中期阶段，产品上线后做到开广告，促销以及测评等等，在通过产品的表现情况进行调整</t>
  </si>
  <si>
    <t>后期的产品维护</t>
  </si>
  <si>
    <t>产品已经推广起来，做到产品的基本维护，以及分析竞争对手调整价格等</t>
  </si>
  <si>
    <t>项目</t>
  </si>
  <si>
    <t>星期一</t>
  </si>
  <si>
    <t>星期二</t>
  </si>
  <si>
    <t>星期三</t>
  </si>
  <si>
    <t>星期四</t>
  </si>
  <si>
    <t>星期五</t>
  </si>
  <si>
    <t>星期六</t>
  </si>
  <si>
    <t>星期日</t>
  </si>
  <si>
    <t>曝光量</t>
  </si>
  <si>
    <t>总共花费</t>
  </si>
  <si>
    <t>点击率</t>
  </si>
  <si>
    <t>广告点击</t>
  </si>
  <si>
    <t>自然点击</t>
  </si>
  <si>
    <t>总共点击</t>
  </si>
  <si>
    <t>订单</t>
  </si>
  <si>
    <t>广告点击/曝光</t>
  </si>
  <si>
    <t>广告Acos（广告成本/广告收入）</t>
  </si>
  <si>
    <t>广告点击转化（广告订单量/广告点击）</t>
  </si>
  <si>
    <t>当天排名</t>
  </si>
  <si>
    <t>发出促销code</t>
  </si>
  <si>
    <t>可以发现上述之间关系，便于找出原因，及广告型产品，同类产品比较，各变量之间关系比较。</t>
  </si>
  <si>
    <t>FBA-亚马逊统计表</t>
  </si>
  <si>
    <t>FBA运营统计</t>
  </si>
  <si>
    <t>商品成本</t>
  </si>
  <si>
    <t>头程物流成本</t>
  </si>
  <si>
    <t>FBA成本</t>
  </si>
  <si>
    <t>商品固定成本</t>
  </si>
  <si>
    <t>评测成本</t>
  </si>
  <si>
    <t>广告成本</t>
  </si>
  <si>
    <t>商品（处理后）</t>
  </si>
  <si>
    <t>单价</t>
  </si>
  <si>
    <t>个数</t>
  </si>
  <si>
    <t>总价（含运费）</t>
  </si>
  <si>
    <t>包装费</t>
  </si>
  <si>
    <t>头程总价（含国运）</t>
  </si>
  <si>
    <t>头程单价</t>
  </si>
  <si>
    <t>佣金费用</t>
  </si>
  <si>
    <t>尾程配送费</t>
  </si>
  <si>
    <t>汇率</t>
  </si>
  <si>
    <t>采购+头程+FBA（单个及全票）</t>
  </si>
  <si>
    <t>评测费用</t>
  </si>
  <si>
    <t>自动单价</t>
  </si>
  <si>
    <t>7天消耗</t>
  </si>
  <si>
    <t>14天消耗</t>
  </si>
  <si>
    <t>30天消耗</t>
  </si>
  <si>
    <t>例如：钥匙扣 5pcs</t>
  </si>
</sst>
</file>

<file path=xl/styles.xml><?xml version="1.0" encoding="utf-8"?>
<styleSheet xmlns="http://schemas.openxmlformats.org/spreadsheetml/2006/main">
  <numFmts count="47">
    <numFmt numFmtId="6" formatCode="&quot;￥&quot;#,##0;[Red]&quot;￥&quot;\-#,##0"/>
    <numFmt numFmtId="5" formatCode="&quot;￥&quot;#,##0;&quot;￥&quot;\-#,##0"/>
    <numFmt numFmtId="176" formatCode="#\ ?/?"/>
    <numFmt numFmtId="177" formatCode="[DBNum1][$-804]yyyy&quot;年&quot;m&quot;月&quot;d&quot;日&quot;"/>
    <numFmt numFmtId="178" formatCode="h:mm:ss\ AM/PM"/>
    <numFmt numFmtId="179" formatCode="m/d"/>
    <numFmt numFmtId="180" formatCode="[DBNum1]上午/下午h&quot;时&quot;mm&quot;分&quot;"/>
    <numFmt numFmtId="8" formatCode="&quot;￥&quot;#,##0.00;[Red]&quot;￥&quot;\-#,##0.00"/>
    <numFmt numFmtId="25" formatCode="\$#,##0.00_);\(\$#,##0.00\)"/>
    <numFmt numFmtId="181" formatCode="[$-804]aaaa"/>
    <numFmt numFmtId="182" formatCode="yyyy/m/d\ h:mm\ AM/PM"/>
    <numFmt numFmtId="183" formatCode="mm/dd/yy"/>
    <numFmt numFmtId="184" formatCode="yy/m/d"/>
    <numFmt numFmtId="185" formatCode="h:mm\ AM/PM"/>
    <numFmt numFmtId="186" formatCode="dd\-mmm\-yy"/>
    <numFmt numFmtId="187" formatCode="mmmm\-yy"/>
    <numFmt numFmtId="7" formatCode="&quot;￥&quot;#,##0.00;&quot;￥&quot;\-#,##0.00"/>
    <numFmt numFmtId="188" formatCode="[DBNum1][$-804]m&quot;月&quot;d&quot;日&quot;"/>
    <numFmt numFmtId="189" formatCode="0.0_ "/>
    <numFmt numFmtId="190" formatCode="\¥#,##0;[Red]\¥\-#,##0"/>
    <numFmt numFmtId="43" formatCode="_ * #,##0.00_ ;_ * \-#,##0.00_ ;_ * &quot;-&quot;??_ ;_ @_ "/>
    <numFmt numFmtId="191" formatCode="\¥#,##0.00;[Red]\¥#,##0.00"/>
    <numFmt numFmtId="192" formatCode="0.00_ "/>
    <numFmt numFmtId="193" formatCode="[$-804]aaa"/>
    <numFmt numFmtId="194" formatCode="_ \¥* #,##0.00_ ;_ \¥* \-#,##0.00_ ;_ \¥* &quot;-&quot;??_ ;_ @_ "/>
    <numFmt numFmtId="195" formatCode="\$#,##0.00;\-\$#,##0.00"/>
    <numFmt numFmtId="26" formatCode="\$#,##0.00_);[Red]\(\$#,##0.00\)"/>
    <numFmt numFmtId="196" formatCode="_-\$* #,##0.00_ ;_-\$* \-#,##0.00\ ;_-\$* &quot;-&quot;??_ ;_-@_ "/>
    <numFmt numFmtId="197" formatCode="0.00;[Red]0.00"/>
    <numFmt numFmtId="198" formatCode="#,##0_ "/>
    <numFmt numFmtId="199" formatCode="\¥#,##0;\¥\-#,##0"/>
    <numFmt numFmtId="23" formatCode="\$#,##0_);\(\$#,##0\)"/>
    <numFmt numFmtId="200" formatCode="#\ ??/??"/>
    <numFmt numFmtId="201" formatCode="mmmmm\-yy"/>
    <numFmt numFmtId="202" formatCode="\¥#,##0.00;\¥\-#,##0.00"/>
    <numFmt numFmtId="41" formatCode="_ * #,##0_ ;_ * \-#,##0_ ;_ * &quot;-&quot;_ ;_ @_ "/>
    <numFmt numFmtId="203" formatCode="0_ "/>
    <numFmt numFmtId="204" formatCode="#\ ??"/>
    <numFmt numFmtId="24" formatCode="\$#,##0_);[Red]\(\$#,##0\)"/>
    <numFmt numFmtId="205" formatCode="mmmmm"/>
    <numFmt numFmtId="206" formatCode="0_);[Red]\(0\)"/>
    <numFmt numFmtId="207" formatCode="[DBNum1]h&quot;时&quot;mm&quot;分&quot;"/>
    <numFmt numFmtId="208" formatCode="\¥#,##0.00;[Red]\¥\-#,##0.00"/>
    <numFmt numFmtId="209" formatCode="m&quot;月&quot;d&quot;日&quot;;@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210" formatCode="[DBNum1][$-804]yyyy&quot;年&quot;m&quot;月&quot;"/>
  </numFmts>
  <fonts count="95">
    <font>
      <sz val="11"/>
      <color theme="1"/>
      <name val="宋体"/>
      <charset val="134"/>
      <scheme val="minor"/>
    </font>
    <font>
      <b/>
      <sz val="18"/>
      <color rgb="FF006100"/>
      <name val="宋体"/>
      <charset val="134"/>
      <scheme val="minor"/>
    </font>
    <font>
      <b/>
      <sz val="11"/>
      <color rgb="FF9C0006"/>
      <name val="宋体"/>
      <charset val="134"/>
      <scheme val="minor"/>
    </font>
    <font>
      <b/>
      <sz val="11"/>
      <color rgb="FF9C57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8"/>
      <color rgb="FF9C5700"/>
      <name val="宋体"/>
      <charset val="134"/>
      <scheme val="minor"/>
    </font>
    <font>
      <sz val="10"/>
      <color theme="1"/>
      <name val="微软雅黑"/>
      <charset val="134"/>
    </font>
    <font>
      <b/>
      <sz val="10"/>
      <color theme="1"/>
      <name val="微软雅黑"/>
      <charset val="134"/>
    </font>
    <font>
      <sz val="10"/>
      <color rgb="FFFF0000"/>
      <name val="微软雅黑"/>
      <charset val="134"/>
    </font>
    <font>
      <b/>
      <sz val="11"/>
      <color theme="1"/>
      <name val="微软雅黑"/>
      <charset val="134"/>
    </font>
    <font>
      <sz val="12"/>
      <name val="宋体"/>
      <charset val="134"/>
    </font>
    <font>
      <sz val="12"/>
      <color rgb="FFFF0000"/>
      <name val="宋体"/>
      <charset val="134"/>
    </font>
    <font>
      <u/>
      <sz val="12"/>
      <color rgb="FF0000FF"/>
      <name val="宋体"/>
      <charset val="134"/>
      <scheme val="minor"/>
    </font>
    <font>
      <sz val="12"/>
      <color rgb="FF000000"/>
      <name val="宋体"/>
      <charset val="134"/>
      <scheme val="minor"/>
    </font>
    <font>
      <sz val="12"/>
      <color rgb="FF000000"/>
      <name val="宋体"/>
      <charset val="134"/>
    </font>
    <font>
      <u/>
      <sz val="12"/>
      <color rgb="FF800080"/>
      <name val="宋体"/>
      <charset val="0"/>
      <scheme val="minor"/>
    </font>
    <font>
      <sz val="12"/>
      <color theme="1"/>
      <name val="黑体"/>
      <charset val="134"/>
    </font>
    <font>
      <sz val="12"/>
      <color theme="1"/>
      <name val="宋体"/>
      <charset val="134"/>
      <scheme val="minor"/>
    </font>
    <font>
      <sz val="11"/>
      <color theme="1"/>
      <name val="微软雅黑"/>
      <charset val="134"/>
    </font>
    <font>
      <sz val="12"/>
      <color rgb="FF0F1111"/>
      <name val="微软雅黑"/>
      <charset val="134"/>
    </font>
    <font>
      <sz val="12"/>
      <color rgb="FFFF0000"/>
      <name val="微软雅黑"/>
      <charset val="134"/>
    </font>
    <font>
      <sz val="12"/>
      <name val="微软雅黑"/>
      <charset val="134"/>
    </font>
    <font>
      <sz val="12"/>
      <color rgb="FF0F1111"/>
      <name val="Arial"/>
      <charset val="134"/>
    </font>
    <font>
      <sz val="11"/>
      <color rgb="FFFF0000"/>
      <name val="微软雅黑"/>
      <charset val="134"/>
    </font>
    <font>
      <sz val="11"/>
      <color rgb="FF92D050"/>
      <name val="微软雅黑"/>
      <charset val="134"/>
    </font>
    <font>
      <sz val="11"/>
      <color rgb="FF00B0F0"/>
      <name val="微软雅黑"/>
      <charset val="134"/>
    </font>
    <font>
      <sz val="11"/>
      <color rgb="FFFFC000"/>
      <name val="微软雅黑"/>
      <charset val="134"/>
    </font>
    <font>
      <sz val="11"/>
      <color rgb="FF7030A0"/>
      <name val="微软雅黑"/>
      <charset val="134"/>
    </font>
    <font>
      <sz val="11"/>
      <color theme="5" tint="-0.25"/>
      <name val="微软雅黑"/>
      <charset val="134"/>
    </font>
    <font>
      <sz val="11"/>
      <color theme="3"/>
      <name val="微软雅黑"/>
      <charset val="134"/>
    </font>
    <font>
      <sz val="11"/>
      <color indexed="8"/>
      <name val="宋体"/>
      <charset val="134"/>
      <scheme val="minor"/>
    </font>
    <font>
      <sz val="10.5"/>
      <color theme="1"/>
      <name val="微软雅黑"/>
      <charset val="134"/>
    </font>
    <font>
      <sz val="14"/>
      <color theme="1"/>
      <name val="微软雅黑"/>
      <charset val="134"/>
    </font>
    <font>
      <strike/>
      <sz val="11"/>
      <color theme="1"/>
      <name val="微软雅黑"/>
      <charset val="134"/>
    </font>
    <font>
      <b/>
      <sz val="14"/>
      <color theme="1"/>
      <name val="微软雅黑"/>
      <charset val="134"/>
    </font>
    <font>
      <sz val="10"/>
      <color rgb="FF000000"/>
      <name val="微软雅黑"/>
      <charset val="134"/>
    </font>
    <font>
      <sz val="14"/>
      <color rgb="FF000000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2"/>
      <color rgb="FF0F1111"/>
      <name val="宋体"/>
      <charset val="134"/>
    </font>
    <font>
      <sz val="10"/>
      <name val="微软雅黑"/>
      <charset val="134"/>
    </font>
    <font>
      <sz val="12"/>
      <color rgb="FF0F1111"/>
      <name val="宋体"/>
      <charset val="134"/>
      <scheme val="minor"/>
    </font>
    <font>
      <strike/>
      <sz val="10"/>
      <color rgb="FF000000"/>
      <name val="微软雅黑"/>
      <charset val="134"/>
    </font>
    <font>
      <strike/>
      <sz val="14"/>
      <color rgb="FF000000"/>
      <name val="宋体"/>
      <charset val="134"/>
      <scheme val="minor"/>
    </font>
    <font>
      <strike/>
      <sz val="12"/>
      <color rgb="FF000000"/>
      <name val="宋体"/>
      <charset val="134"/>
    </font>
    <font>
      <strike/>
      <sz val="11"/>
      <color rgb="FF000000"/>
      <name val="宋体"/>
      <charset val="134"/>
      <scheme val="minor"/>
    </font>
    <font>
      <b/>
      <sz val="12"/>
      <color theme="1"/>
      <name val="微软雅黑"/>
      <charset val="134"/>
    </font>
    <font>
      <sz val="12"/>
      <name val="宋体"/>
      <charset val="134"/>
      <scheme val="minor"/>
    </font>
    <font>
      <sz val="12"/>
      <color theme="1"/>
      <name val="微软雅黑"/>
      <charset val="134"/>
    </font>
    <font>
      <sz val="12"/>
      <color rgb="FF000000"/>
      <name val="微软雅黑"/>
      <charset val="134"/>
    </font>
    <font>
      <u/>
      <sz val="11"/>
      <color rgb="FF800080"/>
      <name val="宋体"/>
      <charset val="0"/>
      <scheme val="minor"/>
    </font>
    <font>
      <strike/>
      <sz val="12"/>
      <color rgb="FF000000"/>
      <name val="宋体"/>
      <charset val="134"/>
      <scheme val="minor"/>
    </font>
    <font>
      <strike/>
      <u/>
      <sz val="11"/>
      <color rgb="FF800080"/>
      <name val="宋体"/>
      <charset val="0"/>
      <scheme val="minor"/>
    </font>
    <font>
      <strike/>
      <sz val="10"/>
      <name val="微软雅黑"/>
      <charset val="134"/>
    </font>
    <font>
      <b/>
      <sz val="10"/>
      <name val="微软雅黑"/>
      <charset val="134"/>
    </font>
    <font>
      <sz val="14"/>
      <name val="微软雅黑"/>
      <charset val="134"/>
    </font>
    <font>
      <sz val="14"/>
      <color rgb="FF0F1111"/>
      <name val="Arial"/>
      <charset val="134"/>
    </font>
    <font>
      <b/>
      <strike/>
      <sz val="10"/>
      <name val="微软雅黑"/>
      <charset val="134"/>
    </font>
    <font>
      <strike/>
      <sz val="14"/>
      <name val="微软雅黑"/>
      <charset val="134"/>
    </font>
    <font>
      <sz val="20"/>
      <name val="宋体"/>
      <charset val="134"/>
    </font>
    <font>
      <b/>
      <sz val="12"/>
      <name val="宋体"/>
      <charset val="134"/>
    </font>
    <font>
      <sz val="12"/>
      <name val="黑体"/>
      <charset val="134"/>
    </font>
    <font>
      <sz val="12"/>
      <color rgb="FFFF0000"/>
      <name val="黑体"/>
      <charset val="134"/>
    </font>
    <font>
      <sz val="12"/>
      <color theme="1"/>
      <name val="宋体"/>
      <charset val="134"/>
    </font>
    <font>
      <b/>
      <sz val="14"/>
      <name val="宋体"/>
      <charset val="134"/>
    </font>
    <font>
      <sz val="11"/>
      <color rgb="FFFA7D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2"/>
      <color rgb="FF92D050"/>
      <name val="微软雅黑"/>
      <charset val="134"/>
    </font>
    <font>
      <sz val="12"/>
      <color theme="3"/>
      <name val="微软雅黑"/>
      <charset val="134"/>
    </font>
    <font>
      <sz val="12"/>
      <color rgb="FF00B0F0"/>
      <name val="微软雅黑"/>
      <charset val="134"/>
    </font>
    <font>
      <sz val="12"/>
      <color rgb="FF7030A0"/>
      <name val="微软雅黑"/>
      <charset val="134"/>
    </font>
    <font>
      <sz val="12"/>
      <color rgb="FFFFC000"/>
      <name val="微软雅黑"/>
      <charset val="134"/>
    </font>
    <font>
      <sz val="12"/>
      <color rgb="FF00B0F0"/>
      <name val="Arial"/>
      <charset val="134"/>
    </font>
    <font>
      <sz val="12"/>
      <color rgb="FF92D050"/>
      <name val="Arial"/>
      <charset val="134"/>
    </font>
    <font>
      <sz val="12"/>
      <color rgb="FFFF0000"/>
      <name val="Arial"/>
      <charset val="134"/>
    </font>
    <font>
      <sz val="12"/>
      <color rgb="FFFFC000"/>
      <name val="Arial"/>
      <charset val="134"/>
    </font>
    <font>
      <sz val="12"/>
      <color theme="3"/>
      <name val="Arial"/>
      <charset val="134"/>
    </font>
    <font>
      <sz val="12"/>
      <color theme="5" tint="-0.25"/>
      <name val="微软雅黑"/>
      <charset val="134"/>
    </font>
    <font>
      <sz val="9"/>
      <name val="宋体"/>
      <charset val="134"/>
    </font>
    <font>
      <b/>
      <sz val="9"/>
      <name val="宋体"/>
      <charset val="134"/>
    </font>
  </fonts>
  <fills count="4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399945066682943"/>
        <bgColor indexed="64"/>
      </patternFill>
    </fill>
    <fill>
      <patternFill patternType="solid">
        <fgColor theme="9" tint="0.399945066682943"/>
        <bgColor indexed="64"/>
      </patternFill>
    </fill>
    <fill>
      <patternFill patternType="solid">
        <fgColor theme="3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799981688894314"/>
        <bgColor indexed="64"/>
      </patternFill>
    </fill>
  </fills>
  <borders count="27">
    <border>
      <left/>
      <right/>
      <top/>
      <bottom/>
      <diagonal/>
    </border>
    <border>
      <left style="thin">
        <color rgb="FF7030A0"/>
      </left>
      <right style="hair">
        <color rgb="FF7030A0"/>
      </right>
      <top style="thin">
        <color rgb="FF7030A0"/>
      </top>
      <bottom style="hair">
        <color rgb="FF7030A0"/>
      </bottom>
      <diagonal/>
    </border>
    <border>
      <left style="hair">
        <color rgb="FF7030A0"/>
      </left>
      <right style="hair">
        <color rgb="FF7030A0"/>
      </right>
      <top style="thin">
        <color rgb="FF7030A0"/>
      </top>
      <bottom style="hair">
        <color rgb="FF7030A0"/>
      </bottom>
      <diagonal/>
    </border>
    <border>
      <left style="thin">
        <color rgb="FF7030A0"/>
      </left>
      <right style="hair">
        <color rgb="FF7030A0"/>
      </right>
      <top style="hair">
        <color rgb="FF7030A0"/>
      </top>
      <bottom style="hair">
        <color rgb="FF7030A0"/>
      </bottom>
      <diagonal/>
    </border>
    <border>
      <left style="hair">
        <color rgb="FF7030A0"/>
      </left>
      <right style="hair">
        <color rgb="FF7030A0"/>
      </right>
      <top style="hair">
        <color rgb="FF7030A0"/>
      </top>
      <bottom style="hair">
        <color rgb="FF7030A0"/>
      </bottom>
      <diagonal/>
    </border>
    <border>
      <left style="thin">
        <color rgb="FF7030A0"/>
      </left>
      <right style="hair">
        <color rgb="FF7030A0"/>
      </right>
      <top style="hair">
        <color rgb="FF7030A0"/>
      </top>
      <bottom style="thin">
        <color rgb="FF7030A0"/>
      </bottom>
      <diagonal/>
    </border>
    <border>
      <left style="hair">
        <color rgb="FF7030A0"/>
      </left>
      <right style="hair">
        <color rgb="FF7030A0"/>
      </right>
      <top style="hair">
        <color rgb="FF7030A0"/>
      </top>
      <bottom style="thin">
        <color rgb="FF7030A0"/>
      </bottom>
      <diagonal/>
    </border>
    <border>
      <left style="hair">
        <color rgb="FF7030A0"/>
      </left>
      <right style="thin">
        <color rgb="FF7030A0"/>
      </right>
      <top style="thin">
        <color rgb="FF7030A0"/>
      </top>
      <bottom style="hair">
        <color rgb="FF7030A0"/>
      </bottom>
      <diagonal/>
    </border>
    <border>
      <left style="hair">
        <color rgb="FF7030A0"/>
      </left>
      <right style="thin">
        <color rgb="FF7030A0"/>
      </right>
      <top style="hair">
        <color rgb="FF7030A0"/>
      </top>
      <bottom style="hair">
        <color rgb="FF7030A0"/>
      </bottom>
      <diagonal/>
    </border>
    <border>
      <left style="hair">
        <color rgb="FF7030A0"/>
      </left>
      <right style="thin">
        <color rgb="FF7030A0"/>
      </right>
      <top style="hair">
        <color rgb="FF7030A0"/>
      </top>
      <bottom style="thin">
        <color rgb="FF7030A0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0"/>
      </left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50">
    <xf numFmtId="0" fontId="0" fillId="0" borderId="0"/>
    <xf numFmtId="0" fontId="30" fillId="0" borderId="0">
      <alignment vertical="center"/>
    </xf>
    <xf numFmtId="0" fontId="66" fillId="36" borderId="0" applyNumberFormat="0" applyBorder="0" applyAlignment="0" applyProtection="0">
      <alignment vertical="center"/>
    </xf>
    <xf numFmtId="0" fontId="65" fillId="43" borderId="0" applyNumberFormat="0" applyBorder="0" applyAlignment="0" applyProtection="0">
      <alignment vertical="center"/>
    </xf>
    <xf numFmtId="0" fontId="66" fillId="39" borderId="0" applyNumberFormat="0" applyBorder="0" applyAlignment="0" applyProtection="0">
      <alignment vertical="center"/>
    </xf>
    <xf numFmtId="0" fontId="80" fillId="38" borderId="26" applyNumberFormat="0" applyAlignment="0" applyProtection="0">
      <alignment vertical="center"/>
    </xf>
    <xf numFmtId="0" fontId="65" fillId="32" borderId="0" applyNumberFormat="0" applyBorder="0" applyAlignment="0" applyProtection="0">
      <alignment vertical="center"/>
    </xf>
    <xf numFmtId="0" fontId="65" fillId="41" borderId="0" applyNumberFormat="0" applyBorder="0" applyAlignment="0" applyProtection="0">
      <alignment vertical="center"/>
    </xf>
    <xf numFmtId="194" fontId="0" fillId="0" borderId="0" applyFont="0" applyFill="0" applyBorder="0" applyAlignment="0" applyProtection="0">
      <alignment vertical="center"/>
    </xf>
    <xf numFmtId="0" fontId="66" fillId="37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6" fillId="34" borderId="0" applyNumberFormat="0" applyBorder="0" applyAlignment="0" applyProtection="0">
      <alignment vertical="center"/>
    </xf>
    <xf numFmtId="0" fontId="66" fillId="33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31" borderId="0" applyNumberFormat="0" applyBorder="0" applyAlignment="0" applyProtection="0">
      <alignment vertical="center"/>
    </xf>
    <xf numFmtId="0" fontId="66" fillId="40" borderId="0" applyNumberFormat="0" applyBorder="0" applyAlignment="0" applyProtection="0">
      <alignment vertical="center"/>
    </xf>
    <xf numFmtId="0" fontId="79" fillId="28" borderId="26" applyNumberFormat="0" applyAlignment="0" applyProtection="0">
      <alignment vertical="center"/>
    </xf>
    <xf numFmtId="0" fontId="66" fillId="10" borderId="0" applyNumberFormat="0" applyBorder="0" applyAlignment="0" applyProtection="0">
      <alignment vertical="center"/>
    </xf>
    <xf numFmtId="0" fontId="77" fillId="4" borderId="0" applyNumberFormat="0" applyBorder="0" applyAlignment="0" applyProtection="0">
      <alignment vertical="center"/>
    </xf>
    <xf numFmtId="0" fontId="65" fillId="35" borderId="0" applyNumberFormat="0" applyBorder="0" applyAlignment="0" applyProtection="0">
      <alignment vertical="center"/>
    </xf>
    <xf numFmtId="0" fontId="72" fillId="2" borderId="0" applyNumberFormat="0" applyBorder="0" applyAlignment="0" applyProtection="0">
      <alignment vertical="center"/>
    </xf>
    <xf numFmtId="0" fontId="65" fillId="30" borderId="0" applyNumberFormat="0" applyBorder="0" applyAlignment="0" applyProtection="0">
      <alignment vertical="center"/>
    </xf>
    <xf numFmtId="0" fontId="75" fillId="0" borderId="25" applyNumberFormat="0" applyFill="0" applyAlignment="0" applyProtection="0">
      <alignment vertical="center"/>
    </xf>
    <xf numFmtId="0" fontId="74" fillId="3" borderId="0" applyNumberFormat="0" applyBorder="0" applyAlignment="0" applyProtection="0">
      <alignment vertical="center"/>
    </xf>
    <xf numFmtId="0" fontId="73" fillId="29" borderId="24" applyNumberFormat="0" applyAlignment="0" applyProtection="0">
      <alignment vertical="center"/>
    </xf>
    <xf numFmtId="0" fontId="71" fillId="28" borderId="23" applyNumberFormat="0" applyAlignment="0" applyProtection="0">
      <alignment vertical="center"/>
    </xf>
    <xf numFmtId="0" fontId="70" fillId="0" borderId="20" applyNumberFormat="0" applyFill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65" fillId="42" borderId="0" applyNumberFormat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5" fillId="1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65" fillId="26" borderId="0" applyNumberFormat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6" fillId="22" borderId="0" applyNumberFormat="0" applyBorder="0" applyAlignment="0" applyProtection="0">
      <alignment vertical="center"/>
    </xf>
    <xf numFmtId="0" fontId="0" fillId="24" borderId="22" applyNumberFormat="0" applyFont="0" applyAlignment="0" applyProtection="0">
      <alignment vertical="center"/>
    </xf>
    <xf numFmtId="0" fontId="65" fillId="25" borderId="0" applyNumberFormat="0" applyBorder="0" applyAlignment="0" applyProtection="0">
      <alignment vertical="center"/>
    </xf>
    <xf numFmtId="0" fontId="66" fillId="23" borderId="0" applyNumberFormat="0" applyBorder="0" applyAlignment="0" applyProtection="0">
      <alignment vertical="center"/>
    </xf>
    <xf numFmtId="0" fontId="65" fillId="27" borderId="0" applyNumberFormat="0" applyBorder="0" applyAlignment="0" applyProtection="0">
      <alignment vertical="center"/>
    </xf>
    <xf numFmtId="0" fontId="81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7" fillId="0" borderId="20" applyNumberFormat="0" applyFill="0" applyAlignment="0" applyProtection="0">
      <alignment vertical="center"/>
    </xf>
    <xf numFmtId="0" fontId="65" fillId="21" borderId="0" applyNumberFormat="0" applyBorder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6" fillId="20" borderId="0" applyNumberFormat="0" applyBorder="0" applyAlignment="0" applyProtection="0">
      <alignment vertical="center"/>
    </xf>
    <xf numFmtId="0" fontId="65" fillId="19" borderId="0" applyNumberFormat="0" applyBorder="0" applyAlignment="0" applyProtection="0">
      <alignment vertical="center"/>
    </xf>
    <xf numFmtId="0" fontId="64" fillId="0" borderId="19" applyNumberFormat="0" applyFill="0" applyAlignment="0" applyProtection="0">
      <alignment vertical="center"/>
    </xf>
  </cellStyleXfs>
  <cellXfs count="243">
    <xf numFmtId="0" fontId="0" fillId="0" borderId="0" xfId="0"/>
    <xf numFmtId="0" fontId="1" fillId="2" borderId="0" xfId="20" applyFont="1" applyFill="1" applyAlignment="1">
      <alignment horizontal="center" vertical="center" wrapText="1"/>
    </xf>
    <xf numFmtId="0" fontId="2" fillId="3" borderId="0" xfId="23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202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0" fontId="3" fillId="4" borderId="0" xfId="18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191" fontId="0" fillId="0" borderId="0" xfId="0" applyNumberFormat="1" applyAlignment="1">
      <alignment horizontal="center" vertical="center"/>
    </xf>
    <xf numFmtId="195" fontId="0" fillId="0" borderId="0" xfId="0" applyNumberFormat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5" fillId="4" borderId="0" xfId="18" applyFont="1" applyFill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0" fillId="0" borderId="0" xfId="0" applyAlignment="1"/>
    <xf numFmtId="0" fontId="0" fillId="0" borderId="0" xfId="0" applyFill="1" applyAlignment="1">
      <alignment vertical="center"/>
    </xf>
    <xf numFmtId="0" fontId="6" fillId="7" borderId="1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vertical="center"/>
    </xf>
    <xf numFmtId="0" fontId="6" fillId="0" borderId="3" xfId="0" applyFont="1" applyFill="1" applyBorder="1" applyAlignment="1">
      <alignment horizontal="center" vertical="center"/>
    </xf>
    <xf numFmtId="209" fontId="6" fillId="0" borderId="4" xfId="0" applyNumberFormat="1" applyFont="1" applyFill="1" applyBorder="1" applyAlignment="1">
      <alignment vertical="center"/>
    </xf>
    <xf numFmtId="0" fontId="6" fillId="8" borderId="3" xfId="0" applyFont="1" applyFill="1" applyBorder="1" applyAlignment="1">
      <alignment horizontal="center" vertical="center"/>
    </xf>
    <xf numFmtId="197" fontId="6" fillId="0" borderId="4" xfId="0" applyNumberFormat="1" applyFont="1" applyFill="1" applyBorder="1" applyAlignment="1">
      <alignment vertical="center"/>
    </xf>
    <xf numFmtId="10" fontId="6" fillId="0" borderId="4" xfId="0" applyNumberFormat="1" applyFont="1" applyFill="1" applyBorder="1" applyAlignment="1">
      <alignment vertical="center"/>
    </xf>
    <xf numFmtId="0" fontId="6" fillId="0" borderId="4" xfId="0" applyFont="1" applyFill="1" applyBorder="1" applyAlignment="1">
      <alignment vertical="center"/>
    </xf>
    <xf numFmtId="0" fontId="6" fillId="9" borderId="3" xfId="0" applyFont="1" applyFill="1" applyBorder="1" applyAlignment="1">
      <alignment horizontal="center" vertical="center"/>
    </xf>
    <xf numFmtId="0" fontId="6" fillId="8" borderId="3" xfId="0" applyFont="1" applyFill="1" applyBorder="1" applyAlignment="1">
      <alignment horizontal="center" vertical="center" wrapText="1"/>
    </xf>
    <xf numFmtId="0" fontId="6" fillId="8" borderId="5" xfId="0" applyFont="1" applyFill="1" applyBorder="1" applyAlignment="1">
      <alignment horizontal="center" vertical="center"/>
    </xf>
    <xf numFmtId="0" fontId="6" fillId="0" borderId="6" xfId="0" applyFont="1" applyFill="1" applyBorder="1" applyAlignment="1">
      <alignment vertical="center"/>
    </xf>
    <xf numFmtId="0" fontId="0" fillId="0" borderId="0" xfId="0" applyFont="1" applyFill="1" applyAlignment="1">
      <alignment horizontal="center" vertical="center"/>
    </xf>
    <xf numFmtId="0" fontId="7" fillId="0" borderId="4" xfId="0" applyFont="1" applyFill="1" applyBorder="1" applyAlignment="1">
      <alignment vertical="center"/>
    </xf>
    <xf numFmtId="0" fontId="8" fillId="0" borderId="4" xfId="0" applyFont="1" applyFill="1" applyBorder="1" applyAlignment="1">
      <alignment vertical="center"/>
    </xf>
    <xf numFmtId="0" fontId="6" fillId="7" borderId="7" xfId="0" applyFont="1" applyFill="1" applyBorder="1" applyAlignment="1">
      <alignment vertical="center"/>
    </xf>
    <xf numFmtId="209" fontId="6" fillId="0" borderId="8" xfId="0" applyNumberFormat="1" applyFont="1" applyFill="1" applyBorder="1" applyAlignment="1">
      <alignment vertical="center"/>
    </xf>
    <xf numFmtId="197" fontId="6" fillId="0" borderId="8" xfId="0" applyNumberFormat="1" applyFont="1" applyFill="1" applyBorder="1" applyAlignment="1">
      <alignment vertical="center"/>
    </xf>
    <xf numFmtId="10" fontId="6" fillId="0" borderId="8" xfId="0" applyNumberFormat="1" applyFont="1" applyFill="1" applyBorder="1" applyAlignment="1">
      <alignment vertical="center"/>
    </xf>
    <xf numFmtId="0" fontId="6" fillId="0" borderId="8" xfId="0" applyFont="1" applyFill="1" applyBorder="1" applyAlignment="1">
      <alignment vertical="center"/>
    </xf>
    <xf numFmtId="0" fontId="9" fillId="0" borderId="0" xfId="0" applyFont="1" applyFill="1" applyAlignment="1">
      <alignment horizontal="center" vertical="center"/>
    </xf>
    <xf numFmtId="0" fontId="6" fillId="0" borderId="9" xfId="0" applyFont="1" applyFill="1" applyBorder="1" applyAlignment="1">
      <alignment vertical="center"/>
    </xf>
    <xf numFmtId="0" fontId="10" fillId="10" borderId="0" xfId="0" applyFont="1" applyFill="1" applyBorder="1" applyAlignment="1">
      <alignment vertical="center"/>
    </xf>
    <xf numFmtId="0" fontId="10" fillId="11" borderId="0" xfId="0" applyFont="1" applyFill="1" applyBorder="1" applyAlignment="1">
      <alignment vertical="center"/>
    </xf>
    <xf numFmtId="0" fontId="10" fillId="0" borderId="0" xfId="0" applyFont="1" applyFill="1" applyBorder="1" applyAlignment="1">
      <alignment vertical="center"/>
    </xf>
    <xf numFmtId="0" fontId="10" fillId="8" borderId="0" xfId="0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left" vertical="center"/>
    </xf>
    <xf numFmtId="0" fontId="10" fillId="0" borderId="0" xfId="0" applyFont="1" applyFill="1" applyBorder="1" applyAlignment="1">
      <alignment vertical="center" wrapText="1"/>
    </xf>
    <xf numFmtId="0" fontId="10" fillId="12" borderId="0" xfId="0" applyFont="1" applyFill="1" applyBorder="1" applyAlignment="1">
      <alignment horizontal="center" vertical="center"/>
    </xf>
    <xf numFmtId="0" fontId="10" fillId="9" borderId="0" xfId="0" applyFont="1" applyFill="1" applyBorder="1" applyAlignment="1">
      <alignment horizontal="center" vertical="center"/>
    </xf>
    <xf numFmtId="0" fontId="10" fillId="13" borderId="0" xfId="0" applyFont="1" applyFill="1" applyBorder="1" applyAlignment="1">
      <alignment horizontal="center" vertical="center"/>
    </xf>
    <xf numFmtId="0" fontId="10" fillId="11" borderId="0" xfId="0" applyFont="1" applyFill="1" applyBorder="1" applyAlignment="1">
      <alignment horizontal="center" vertical="center"/>
    </xf>
    <xf numFmtId="0" fontId="10" fillId="11" borderId="0" xfId="0" applyFont="1" applyFill="1" applyBorder="1" applyAlignment="1">
      <alignment vertical="center" wrapText="1"/>
    </xf>
    <xf numFmtId="0" fontId="11" fillId="0" borderId="0" xfId="0" applyFont="1" applyFill="1" applyBorder="1" applyAlignment="1">
      <alignment vertical="center"/>
    </xf>
    <xf numFmtId="0" fontId="12" fillId="0" borderId="0" xfId="42" applyFont="1" applyAlignment="1">
      <alignment vertical="center" wrapText="1"/>
    </xf>
    <xf numFmtId="0" fontId="13" fillId="8" borderId="0" xfId="0" applyNumberFormat="1" applyFont="1" applyFill="1" applyBorder="1" applyAlignment="1">
      <alignment horizontal="center" vertical="center" wrapText="1"/>
    </xf>
    <xf numFmtId="0" fontId="14" fillId="8" borderId="0" xfId="0" applyNumberFormat="1" applyFont="1" applyFill="1" applyBorder="1" applyAlignment="1">
      <alignment horizontal="center" vertical="center"/>
    </xf>
    <xf numFmtId="14" fontId="15" fillId="0" borderId="0" xfId="42" applyNumberFormat="1" applyFont="1" applyFill="1" applyAlignment="1">
      <alignment vertical="center" wrapText="1"/>
    </xf>
    <xf numFmtId="0" fontId="14" fillId="8" borderId="0" xfId="0" applyNumberFormat="1" applyFont="1" applyFill="1" applyBorder="1" applyAlignment="1">
      <alignment horizontal="center" vertical="center" wrapText="1"/>
    </xf>
    <xf numFmtId="0" fontId="10" fillId="10" borderId="0" xfId="0" applyFont="1" applyFill="1" applyBorder="1" applyAlignment="1">
      <alignment horizontal="center" vertical="center"/>
    </xf>
    <xf numFmtId="0" fontId="16" fillId="0" borderId="10" xfId="0" applyFont="1" applyFill="1" applyBorder="1" applyAlignment="1">
      <alignment horizontal="center" vertical="center" wrapText="1"/>
    </xf>
    <xf numFmtId="0" fontId="16" fillId="14" borderId="11" xfId="0" applyNumberFormat="1" applyFont="1" applyFill="1" applyBorder="1" applyAlignment="1">
      <alignment horizontal="left" vertical="center" wrapText="1"/>
    </xf>
    <xf numFmtId="0" fontId="10" fillId="13" borderId="0" xfId="0" applyFont="1" applyFill="1" applyBorder="1" applyAlignment="1">
      <alignment vertical="center"/>
    </xf>
    <xf numFmtId="0" fontId="17" fillId="0" borderId="0" xfId="0" applyNumberFormat="1" applyFont="1" applyFill="1" applyBorder="1" applyAlignment="1"/>
    <xf numFmtId="58" fontId="11" fillId="0" borderId="0" xfId="0" applyNumberFormat="1" applyFont="1" applyFill="1" applyBorder="1" applyAlignment="1">
      <alignment horizontal="left" vertical="center"/>
    </xf>
    <xf numFmtId="0" fontId="10" fillId="0" borderId="0" xfId="0" applyFont="1" applyFill="1" applyBorder="1" applyAlignment="1">
      <alignment horizontal="left" vertical="center" wrapText="1"/>
    </xf>
    <xf numFmtId="0" fontId="11" fillId="0" borderId="0" xfId="0" applyFont="1" applyFill="1" applyBorder="1" applyAlignment="1">
      <alignment horizontal="left" vertical="center"/>
    </xf>
    <xf numFmtId="0" fontId="10" fillId="0" borderId="0" xfId="0" applyFont="1" applyFill="1" applyBorder="1" applyAlignment="1">
      <alignment horizontal="center" vertical="center" wrapText="1"/>
    </xf>
    <xf numFmtId="0" fontId="10" fillId="11" borderId="0" xfId="0" applyFont="1" applyFill="1" applyBorder="1" applyAlignment="1">
      <alignment horizontal="left" vertical="center"/>
    </xf>
    <xf numFmtId="0" fontId="18" fillId="0" borderId="0" xfId="0" applyFont="1"/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/>
    </xf>
    <xf numFmtId="0" fontId="19" fillId="0" borderId="0" xfId="0" applyFont="1" applyAlignment="1">
      <alignment horizontal="left" wrapText="1" indent="1"/>
    </xf>
    <xf numFmtId="0" fontId="20" fillId="0" borderId="0" xfId="0" applyFont="1" applyAlignment="1">
      <alignment horizontal="left" wrapText="1" indent="1"/>
    </xf>
    <xf numFmtId="0" fontId="18" fillId="0" borderId="0" xfId="0" applyFont="1" applyAlignment="1">
      <alignment wrapText="1"/>
    </xf>
    <xf numFmtId="0" fontId="9" fillId="0" borderId="0" xfId="0" applyFont="1"/>
    <xf numFmtId="0" fontId="21" fillId="0" borderId="0" xfId="0" applyFont="1" applyFill="1" applyAlignment="1">
      <alignment horizontal="center" vertical="center" wrapText="1"/>
    </xf>
    <xf numFmtId="0" fontId="22" fillId="0" borderId="0" xfId="0" applyFont="1" applyAlignment="1">
      <alignment horizontal="center" wrapText="1"/>
    </xf>
    <xf numFmtId="0" fontId="23" fillId="0" borderId="0" xfId="0" applyFont="1"/>
    <xf numFmtId="0" fontId="24" fillId="0" borderId="0" xfId="0" applyFont="1"/>
    <xf numFmtId="0" fontId="25" fillId="0" borderId="0" xfId="0" applyFont="1"/>
    <xf numFmtId="0" fontId="26" fillId="0" borderId="0" xfId="0" applyFont="1"/>
    <xf numFmtId="0" fontId="27" fillId="0" borderId="0" xfId="0" applyFont="1"/>
    <xf numFmtId="0" fontId="28" fillId="0" borderId="0" xfId="0" applyFont="1"/>
    <xf numFmtId="0" fontId="29" fillId="0" borderId="0" xfId="0" applyFont="1"/>
    <xf numFmtId="0" fontId="30" fillId="0" borderId="0" xfId="0" applyFont="1" applyFill="1" applyAlignment="1"/>
    <xf numFmtId="0" fontId="18" fillId="0" borderId="0" xfId="0" applyFont="1" applyAlignment="1">
      <alignment horizontal="center"/>
    </xf>
    <xf numFmtId="0" fontId="9" fillId="13" borderId="0" xfId="0" applyFont="1" applyFill="1" applyAlignment="1">
      <alignment horizontal="center"/>
    </xf>
    <xf numFmtId="0" fontId="18" fillId="0" borderId="0" xfId="0" applyFont="1" applyFill="1" applyAlignment="1">
      <alignment horizontal="left" vertical="center"/>
    </xf>
    <xf numFmtId="0" fontId="18" fillId="0" borderId="0" xfId="0" applyFont="1" applyFill="1" applyAlignment="1">
      <alignment vertical="center"/>
    </xf>
    <xf numFmtId="0" fontId="18" fillId="0" borderId="0" xfId="0" applyFont="1" applyAlignment="1">
      <alignment horizontal="left"/>
    </xf>
    <xf numFmtId="0" fontId="18" fillId="13" borderId="0" xfId="0" applyFont="1" applyFill="1"/>
    <xf numFmtId="0" fontId="18" fillId="15" borderId="0" xfId="0" applyFont="1" applyFill="1" applyBorder="1" applyAlignment="1">
      <alignment vertical="center"/>
    </xf>
    <xf numFmtId="0" fontId="18" fillId="0" borderId="0" xfId="0" applyFont="1" applyBorder="1"/>
    <xf numFmtId="0" fontId="18" fillId="11" borderId="0" xfId="0" applyFont="1" applyFill="1"/>
    <xf numFmtId="0" fontId="18" fillId="9" borderId="0" xfId="0" applyFont="1" applyFill="1" applyBorder="1"/>
    <xf numFmtId="0" fontId="18" fillId="16" borderId="0" xfId="0" applyFont="1" applyFill="1" applyBorder="1"/>
    <xf numFmtId="0" fontId="18" fillId="0" borderId="0" xfId="0" applyFont="1" applyAlignment="1">
      <alignment horizontal="left" wrapText="1"/>
    </xf>
    <xf numFmtId="0" fontId="18" fillId="17" borderId="0" xfId="0" applyFont="1" applyFill="1" applyBorder="1"/>
    <xf numFmtId="0" fontId="9" fillId="0" borderId="0" xfId="0" applyFont="1" applyAlignment="1"/>
    <xf numFmtId="0" fontId="31" fillId="0" borderId="0" xfId="0" applyFont="1" applyAlignment="1">
      <alignment horizontal="justify"/>
    </xf>
    <xf numFmtId="0" fontId="9" fillId="0" borderId="0" xfId="0" applyFont="1" applyBorder="1"/>
    <xf numFmtId="0" fontId="31" fillId="0" borderId="0" xfId="0" applyFont="1" applyBorder="1" applyAlignment="1">
      <alignment horizontal="justify"/>
    </xf>
    <xf numFmtId="0" fontId="23" fillId="0" borderId="0" xfId="0" applyFont="1" applyBorder="1"/>
    <xf numFmtId="0" fontId="18" fillId="0" borderId="0" xfId="0" applyFont="1" applyBorder="1" applyAlignment="1">
      <alignment horizontal="center"/>
    </xf>
    <xf numFmtId="0" fontId="32" fillId="0" borderId="0" xfId="0" applyFont="1"/>
    <xf numFmtId="0" fontId="18" fillId="0" borderId="0" xfId="0" applyFont="1" applyFill="1" applyAlignment="1"/>
    <xf numFmtId="0" fontId="18" fillId="0" borderId="0" xfId="0" applyFont="1" applyFill="1"/>
    <xf numFmtId="0" fontId="33" fillId="0" borderId="0" xfId="0" applyFont="1" applyFill="1"/>
    <xf numFmtId="198" fontId="18" fillId="0" borderId="0" xfId="0" applyNumberFormat="1" applyFont="1"/>
    <xf numFmtId="206" fontId="18" fillId="0" borderId="0" xfId="0" applyNumberFormat="1" applyFont="1"/>
    <xf numFmtId="0" fontId="32" fillId="0" borderId="0" xfId="0" applyFont="1" applyAlignment="1">
      <alignment wrapText="1"/>
    </xf>
    <xf numFmtId="0" fontId="34" fillId="0" borderId="0" xfId="0" applyFont="1" applyAlignment="1">
      <alignment horizontal="center"/>
    </xf>
    <xf numFmtId="0" fontId="34" fillId="13" borderId="0" xfId="0" applyFont="1" applyFill="1" applyAlignment="1">
      <alignment horizontal="center"/>
    </xf>
    <xf numFmtId="196" fontId="34" fillId="13" borderId="0" xfId="8" applyNumberFormat="1" applyFont="1" applyFill="1" applyAlignment="1">
      <alignment horizontal="center"/>
    </xf>
    <xf numFmtId="0" fontId="35" fillId="0" borderId="0" xfId="0" applyNumberFormat="1" applyFont="1" applyFill="1" applyBorder="1" applyAlignment="1">
      <alignment vertical="center"/>
    </xf>
    <xf numFmtId="0" fontId="36" fillId="0" borderId="0" xfId="0" applyNumberFormat="1" applyFont="1" applyFill="1" applyBorder="1" applyAlignment="1">
      <alignment horizontal="center" vertical="center" wrapText="1"/>
    </xf>
    <xf numFmtId="0" fontId="14" fillId="0" borderId="0" xfId="0" applyNumberFormat="1" applyFont="1" applyFill="1" applyBorder="1" applyAlignment="1">
      <alignment horizontal="center" vertical="center"/>
    </xf>
    <xf numFmtId="26" fontId="37" fillId="0" borderId="0" xfId="0" applyNumberFormat="1" applyFont="1" applyFill="1" applyBorder="1" applyAlignment="1">
      <alignment vertical="center"/>
    </xf>
    <xf numFmtId="0" fontId="36" fillId="8" borderId="0" xfId="0" applyNumberFormat="1" applyFont="1" applyFill="1" applyBorder="1" applyAlignment="1">
      <alignment horizontal="center" vertical="center" wrapText="1"/>
    </xf>
    <xf numFmtId="26" fontId="37" fillId="8" borderId="0" xfId="0" applyNumberFormat="1" applyFont="1" applyFill="1" applyBorder="1" applyAlignment="1">
      <alignment vertical="center"/>
    </xf>
    <xf numFmtId="0" fontId="14" fillId="0" borderId="0" xfId="0" applyNumberFormat="1" applyFont="1" applyFill="1" applyBorder="1" applyAlignment="1">
      <alignment horizontal="center" vertical="center" wrapText="1"/>
    </xf>
    <xf numFmtId="0" fontId="38" fillId="0" borderId="0" xfId="0" applyFont="1" applyFill="1" applyAlignment="1">
      <alignment horizontal="center" vertical="center"/>
    </xf>
    <xf numFmtId="26" fontId="13" fillId="0" borderId="0" xfId="0" applyNumberFormat="1" applyFont="1" applyFill="1" applyBorder="1" applyAlignment="1">
      <alignment vertical="center"/>
    </xf>
    <xf numFmtId="0" fontId="39" fillId="0" borderId="0" xfId="0" applyFont="1" applyFill="1" applyAlignment="1">
      <alignment horizontal="center" vertical="center"/>
    </xf>
    <xf numFmtId="0" fontId="39" fillId="0" borderId="0" xfId="0" applyFont="1" applyFill="1" applyBorder="1" applyAlignment="1" applyProtection="1">
      <alignment horizontal="left" vertical="center"/>
    </xf>
    <xf numFmtId="0" fontId="40" fillId="0" borderId="0" xfId="0" applyFont="1" applyFill="1" applyAlignment="1">
      <alignment horizontal="center" vertical="center"/>
    </xf>
    <xf numFmtId="0" fontId="41" fillId="0" borderId="0" xfId="0" applyNumberFormat="1" applyFont="1" applyFill="1" applyBorder="1" applyAlignment="1">
      <alignment vertical="center"/>
    </xf>
    <xf numFmtId="0" fontId="42" fillId="0" borderId="0" xfId="0" applyNumberFormat="1" applyFont="1" applyFill="1" applyBorder="1" applyAlignment="1">
      <alignment horizontal="center" vertical="center" wrapText="1"/>
    </xf>
    <xf numFmtId="0" fontId="43" fillId="0" borderId="0" xfId="0" applyNumberFormat="1" applyFont="1" applyFill="1" applyBorder="1" applyAlignment="1">
      <alignment horizontal="center" vertical="center"/>
    </xf>
    <xf numFmtId="26" fontId="44" fillId="0" borderId="0" xfId="0" applyNumberFormat="1" applyFont="1" applyFill="1" applyBorder="1" applyAlignment="1">
      <alignment vertical="center"/>
    </xf>
    <xf numFmtId="195" fontId="39" fillId="0" borderId="0" xfId="8" applyNumberFormat="1" applyFont="1" applyFill="1" applyBorder="1" applyAlignment="1" applyProtection="1">
      <alignment horizontal="center" vertical="center"/>
    </xf>
    <xf numFmtId="203" fontId="18" fillId="0" borderId="0" xfId="0" applyNumberFormat="1" applyFont="1"/>
    <xf numFmtId="0" fontId="45" fillId="18" borderId="0" xfId="0" applyFont="1" applyFill="1" applyAlignment="1">
      <alignment horizontal="center"/>
    </xf>
    <xf numFmtId="3" fontId="37" fillId="0" borderId="0" xfId="0" applyNumberFormat="1" applyFont="1" applyFill="1" applyBorder="1" applyAlignment="1">
      <alignment horizontal="center" vertical="center"/>
    </xf>
    <xf numFmtId="9" fontId="18" fillId="0" borderId="0" xfId="10" applyFont="1" applyAlignment="1"/>
    <xf numFmtId="203" fontId="39" fillId="0" borderId="0" xfId="0" applyNumberFormat="1" applyFont="1" applyFill="1" applyAlignment="1">
      <alignment horizontal="center" vertical="center"/>
    </xf>
    <xf numFmtId="0" fontId="18" fillId="0" borderId="0" xfId="0" applyFont="1" applyAlignment="1">
      <alignment vertical="top"/>
    </xf>
    <xf numFmtId="0" fontId="34" fillId="13" borderId="0" xfId="0" applyFont="1" applyFill="1" applyAlignment="1">
      <alignment horizontal="left" wrapText="1"/>
    </xf>
    <xf numFmtId="0" fontId="37" fillId="0" borderId="0" xfId="0" applyNumberFormat="1" applyFont="1" applyFill="1" applyBorder="1" applyAlignment="1">
      <alignment horizontal="center" vertical="center"/>
    </xf>
    <xf numFmtId="3" fontId="37" fillId="0" borderId="0" xfId="0" applyNumberFormat="1" applyFont="1" applyFill="1" applyBorder="1" applyAlignment="1">
      <alignment horizontal="center" vertical="center" wrapText="1"/>
    </xf>
    <xf numFmtId="0" fontId="37" fillId="0" borderId="0" xfId="0" applyNumberFormat="1" applyFont="1" applyFill="1" applyBorder="1" applyAlignment="1">
      <alignment horizontal="center" vertical="center" wrapText="1"/>
    </xf>
    <xf numFmtId="0" fontId="37" fillId="8" borderId="0" xfId="0" applyNumberFormat="1" applyFont="1" applyFill="1" applyBorder="1" applyAlignment="1">
      <alignment horizontal="center" vertical="center"/>
    </xf>
    <xf numFmtId="189" fontId="37" fillId="0" borderId="0" xfId="0" applyNumberFormat="1" applyFont="1" applyFill="1" applyBorder="1" applyAlignment="1">
      <alignment horizontal="center" vertical="center"/>
    </xf>
    <xf numFmtId="3" fontId="39" fillId="0" borderId="0" xfId="0" applyNumberFormat="1" applyFont="1" applyFill="1" applyAlignment="1">
      <alignment horizontal="left" vertical="center" wrapText="1"/>
    </xf>
    <xf numFmtId="203" fontId="8" fillId="0" borderId="0" xfId="0" applyNumberFormat="1" applyFont="1" applyFill="1" applyAlignment="1">
      <alignment horizontal="center" vertical="center"/>
    </xf>
    <xf numFmtId="0" fontId="44" fillId="0" borderId="0" xfId="0" applyNumberFormat="1" applyFont="1" applyFill="1" applyBorder="1" applyAlignment="1">
      <alignment horizontal="center" vertical="center"/>
    </xf>
    <xf numFmtId="0" fontId="44" fillId="0" borderId="0" xfId="0" applyNumberFormat="1" applyFont="1" applyFill="1" applyBorder="1" applyAlignment="1">
      <alignment horizontal="center" vertical="center" wrapText="1"/>
    </xf>
    <xf numFmtId="3" fontId="44" fillId="0" borderId="0" xfId="0" applyNumberFormat="1" applyFont="1" applyFill="1" applyBorder="1" applyAlignment="1">
      <alignment horizontal="center" vertical="center"/>
    </xf>
    <xf numFmtId="0" fontId="39" fillId="0" borderId="0" xfId="0" applyFont="1" applyFill="1" applyBorder="1" applyAlignment="1" applyProtection="1">
      <alignment horizontal="center" vertical="center"/>
    </xf>
    <xf numFmtId="0" fontId="13" fillId="0" borderId="0" xfId="0" applyNumberFormat="1" applyFont="1" applyFill="1" applyBorder="1" applyAlignment="1">
      <alignment horizontal="center" vertical="center" wrapText="1"/>
    </xf>
    <xf numFmtId="0" fontId="46" fillId="0" borderId="0" xfId="0" applyFont="1" applyFill="1" applyBorder="1" applyAlignment="1" applyProtection="1">
      <alignment horizontal="center" vertical="center"/>
    </xf>
    <xf numFmtId="0" fontId="46" fillId="0" borderId="0" xfId="0" applyFont="1" applyFill="1" applyAlignment="1" applyProtection="1">
      <alignment horizontal="center" vertical="center"/>
    </xf>
    <xf numFmtId="0" fontId="47" fillId="0" borderId="0" xfId="0" applyFont="1" applyBorder="1" applyAlignment="1">
      <alignment horizontal="center" vertical="center"/>
    </xf>
    <xf numFmtId="0" fontId="48" fillId="0" borderId="0" xfId="0" applyNumberFormat="1" applyFont="1" applyFill="1" applyBorder="1" applyAlignment="1">
      <alignment horizontal="center" vertical="center" wrapText="1"/>
    </xf>
    <xf numFmtId="3" fontId="48" fillId="0" borderId="0" xfId="0" applyNumberFormat="1" applyFont="1" applyFill="1" applyBorder="1" applyAlignment="1">
      <alignment horizontal="center" vertical="center"/>
    </xf>
    <xf numFmtId="0" fontId="48" fillId="8" borderId="0" xfId="0" applyNumberFormat="1" applyFont="1" applyFill="1" applyBorder="1" applyAlignment="1">
      <alignment horizontal="center" vertical="center" wrapText="1"/>
    </xf>
    <xf numFmtId="0" fontId="21" fillId="0" borderId="0" xfId="0" applyFont="1" applyFill="1" applyBorder="1" applyAlignment="1" applyProtection="1">
      <alignment horizontal="center" vertical="center"/>
    </xf>
    <xf numFmtId="0" fontId="47" fillId="0" borderId="0" xfId="0" applyFont="1" applyAlignment="1">
      <alignment horizontal="center" vertical="center"/>
    </xf>
    <xf numFmtId="198" fontId="34" fillId="0" borderId="0" xfId="0" applyNumberFormat="1" applyFont="1" applyAlignment="1">
      <alignment horizontal="center"/>
    </xf>
    <xf numFmtId="0" fontId="34" fillId="0" borderId="0" xfId="0" applyFont="1" applyAlignment="1"/>
    <xf numFmtId="198" fontId="34" fillId="13" borderId="0" xfId="0" applyNumberFormat="1" applyFont="1" applyFill="1" applyAlignment="1">
      <alignment horizontal="left"/>
    </xf>
    <xf numFmtId="0" fontId="34" fillId="15" borderId="0" xfId="0" applyFont="1" applyFill="1" applyAlignment="1">
      <alignment horizontal="center"/>
    </xf>
    <xf numFmtId="198" fontId="37" fillId="0" borderId="0" xfId="0" applyNumberFormat="1" applyFont="1" applyFill="1" applyBorder="1" applyAlignment="1">
      <alignment horizontal="center" vertical="center"/>
    </xf>
    <xf numFmtId="14" fontId="13" fillId="0" borderId="0" xfId="0" applyNumberFormat="1" applyFont="1" applyFill="1" applyBorder="1" applyAlignment="1">
      <alignment vertical="center"/>
    </xf>
    <xf numFmtId="14" fontId="49" fillId="0" borderId="0" xfId="42" applyNumberFormat="1" applyFont="1" applyFill="1" applyAlignment="1">
      <alignment vertical="center" wrapText="1"/>
    </xf>
    <xf numFmtId="14" fontId="39" fillId="0" borderId="0" xfId="0" applyNumberFormat="1" applyFont="1" applyFill="1" applyAlignment="1">
      <alignment horizontal="center" vertical="center" wrapText="1"/>
    </xf>
    <xf numFmtId="198" fontId="8" fillId="0" borderId="0" xfId="0" applyNumberFormat="1" applyFont="1" applyFill="1" applyAlignment="1">
      <alignment horizontal="center" vertical="center"/>
    </xf>
    <xf numFmtId="14" fontId="39" fillId="0" borderId="0" xfId="0" applyNumberFormat="1" applyFont="1" applyFill="1" applyAlignment="1">
      <alignment horizontal="center" vertical="center"/>
    </xf>
    <xf numFmtId="14" fontId="49" fillId="0" borderId="0" xfId="42" applyNumberFormat="1" applyFont="1" applyFill="1" applyAlignment="1">
      <alignment horizontal="center" vertical="center" wrapText="1"/>
    </xf>
    <xf numFmtId="198" fontId="44" fillId="0" borderId="0" xfId="0" applyNumberFormat="1" applyFont="1" applyFill="1" applyBorder="1" applyAlignment="1">
      <alignment horizontal="center" vertical="center"/>
    </xf>
    <xf numFmtId="14" fontId="50" fillId="0" borderId="0" xfId="0" applyNumberFormat="1" applyFont="1" applyFill="1" applyBorder="1" applyAlignment="1">
      <alignment vertical="center"/>
    </xf>
    <xf numFmtId="14" fontId="51" fillId="0" borderId="0" xfId="42" applyNumberFormat="1" applyFont="1" applyFill="1" applyAlignment="1">
      <alignment vertical="center" wrapText="1"/>
    </xf>
    <xf numFmtId="14" fontId="52" fillId="0" borderId="0" xfId="0" applyNumberFormat="1" applyFont="1" applyFill="1" applyAlignment="1">
      <alignment horizontal="center" vertical="center" wrapText="1"/>
    </xf>
    <xf numFmtId="206" fontId="34" fillId="15" borderId="0" xfId="0" applyNumberFormat="1" applyFont="1" applyFill="1" applyAlignment="1">
      <alignment horizontal="center"/>
    </xf>
    <xf numFmtId="206" fontId="39" fillId="0" borderId="0" xfId="0" applyNumberFormat="1" applyFont="1" applyFill="1" applyAlignment="1">
      <alignment horizontal="center" vertical="center"/>
    </xf>
    <xf numFmtId="0" fontId="39" fillId="0" borderId="0" xfId="0" applyNumberFormat="1" applyFont="1" applyFill="1" applyAlignment="1">
      <alignment horizontal="center" vertical="center"/>
    </xf>
    <xf numFmtId="14" fontId="52" fillId="0" borderId="0" xfId="0" applyNumberFormat="1" applyFont="1" applyFill="1" applyAlignment="1">
      <alignment horizontal="center" vertical="center"/>
    </xf>
    <xf numFmtId="206" fontId="52" fillId="0" borderId="0" xfId="0" applyNumberFormat="1" applyFont="1" applyFill="1" applyAlignment="1">
      <alignment horizontal="center" vertical="center"/>
    </xf>
    <xf numFmtId="0" fontId="34" fillId="13" borderId="0" xfId="0" applyFont="1" applyFill="1" applyAlignment="1">
      <alignment horizontal="left"/>
    </xf>
    <xf numFmtId="0" fontId="34" fillId="13" borderId="0" xfId="0" applyFont="1" applyFill="1" applyAlignment="1">
      <alignment horizontal="center" wrapText="1"/>
    </xf>
    <xf numFmtId="0" fontId="53" fillId="0" borderId="0" xfId="0" applyFont="1" applyFill="1" applyAlignment="1">
      <alignment horizontal="left" vertical="center" wrapText="1"/>
    </xf>
    <xf numFmtId="0" fontId="54" fillId="0" borderId="0" xfId="0" applyFont="1" applyFill="1" applyAlignment="1">
      <alignment horizontal="left" vertical="center" wrapText="1"/>
    </xf>
    <xf numFmtId="0" fontId="53" fillId="0" borderId="0" xfId="0" applyFont="1" applyFill="1" applyAlignment="1">
      <alignment horizontal="left" vertical="center"/>
    </xf>
    <xf numFmtId="0" fontId="53" fillId="8" borderId="0" xfId="0" applyFont="1" applyFill="1" applyAlignment="1">
      <alignment horizontal="left" vertical="center" wrapText="1"/>
    </xf>
    <xf numFmtId="0" fontId="55" fillId="0" borderId="0" xfId="0" applyFont="1" applyAlignment="1">
      <alignment wrapText="1"/>
    </xf>
    <xf numFmtId="0" fontId="53" fillId="0" borderId="0" xfId="0" applyFont="1" applyFill="1" applyAlignment="1">
      <alignment horizontal="center" vertical="center" wrapText="1"/>
    </xf>
    <xf numFmtId="0" fontId="56" fillId="0" borderId="0" xfId="0" applyFont="1" applyFill="1" applyAlignment="1">
      <alignment horizontal="left" vertical="center" wrapText="1"/>
    </xf>
    <xf numFmtId="0" fontId="57" fillId="0" borderId="0" xfId="0" applyFont="1" applyFill="1" applyAlignment="1">
      <alignment horizontal="left" vertical="center" wrapText="1"/>
    </xf>
    <xf numFmtId="0" fontId="18" fillId="0" borderId="0" xfId="0" applyFont="1" applyAlignment="1">
      <alignment horizontal="left" vertical="top" wrapText="1"/>
    </xf>
    <xf numFmtId="0" fontId="10" fillId="13" borderId="11" xfId="0" applyFont="1" applyFill="1" applyBorder="1" applyAlignment="1">
      <alignment vertical="center"/>
    </xf>
    <xf numFmtId="0" fontId="10" fillId="0" borderId="11" xfId="0" applyFont="1" applyFill="1" applyBorder="1" applyAlignment="1">
      <alignment vertical="center"/>
    </xf>
    <xf numFmtId="0" fontId="10" fillId="0" borderId="11" xfId="0" applyFont="1" applyFill="1" applyBorder="1" applyAlignment="1">
      <alignment horizontal="center" vertical="center"/>
    </xf>
    <xf numFmtId="0" fontId="58" fillId="8" borderId="12" xfId="0" applyFont="1" applyFill="1" applyBorder="1" applyAlignment="1">
      <alignment horizontal="center" vertical="center"/>
    </xf>
    <xf numFmtId="0" fontId="58" fillId="8" borderId="13" xfId="0" applyFont="1" applyFill="1" applyBorder="1" applyAlignment="1">
      <alignment horizontal="center" vertical="center"/>
    </xf>
    <xf numFmtId="0" fontId="10" fillId="0" borderId="11" xfId="0" applyFont="1" applyFill="1" applyBorder="1" applyAlignment="1">
      <alignment horizontal="center" vertical="center" wrapText="1"/>
    </xf>
    <xf numFmtId="0" fontId="10" fillId="0" borderId="11" xfId="0" applyFont="1" applyFill="1" applyBorder="1" applyAlignment="1">
      <alignment vertical="center" wrapText="1"/>
    </xf>
    <xf numFmtId="0" fontId="10" fillId="0" borderId="14" xfId="0" applyFont="1" applyFill="1" applyBorder="1" applyAlignment="1">
      <alignment horizontal="center" vertical="center" wrapText="1"/>
    </xf>
    <xf numFmtId="0" fontId="10" fillId="0" borderId="15" xfId="0" applyFont="1" applyFill="1" applyBorder="1" applyAlignment="1">
      <alignment horizontal="center" vertical="center" wrapText="1"/>
    </xf>
    <xf numFmtId="0" fontId="10" fillId="0" borderId="16" xfId="0" applyFont="1" applyFill="1" applyBorder="1" applyAlignment="1">
      <alignment horizontal="center" vertical="center" wrapText="1"/>
    </xf>
    <xf numFmtId="0" fontId="10" fillId="0" borderId="14" xfId="0" applyFont="1" applyFill="1" applyBorder="1" applyAlignment="1">
      <alignment horizontal="center" vertical="center"/>
    </xf>
    <xf numFmtId="0" fontId="10" fillId="0" borderId="15" xfId="0" applyFont="1" applyFill="1" applyBorder="1" applyAlignment="1">
      <alignment horizontal="center" vertical="center"/>
    </xf>
    <xf numFmtId="0" fontId="10" fillId="0" borderId="16" xfId="0" applyFont="1" applyFill="1" applyBorder="1" applyAlignment="1">
      <alignment horizontal="center" vertical="center"/>
    </xf>
    <xf numFmtId="0" fontId="10" fillId="0" borderId="16" xfId="0" applyFont="1" applyFill="1" applyBorder="1" applyAlignment="1">
      <alignment vertical="center"/>
    </xf>
    <xf numFmtId="0" fontId="58" fillId="8" borderId="10" xfId="0" applyFont="1" applyFill="1" applyBorder="1" applyAlignment="1">
      <alignment horizontal="center" vertical="center"/>
    </xf>
    <xf numFmtId="0" fontId="11" fillId="0" borderId="11" xfId="0" applyFont="1" applyFill="1" applyBorder="1" applyAlignment="1">
      <alignment vertical="center" wrapText="1"/>
    </xf>
    <xf numFmtId="0" fontId="10" fillId="0" borderId="14" xfId="0" applyFont="1" applyFill="1" applyBorder="1" applyAlignment="1">
      <alignment horizontal="left" vertical="center" wrapText="1"/>
    </xf>
    <xf numFmtId="0" fontId="10" fillId="0" borderId="16" xfId="0" applyFont="1" applyFill="1" applyBorder="1" applyAlignment="1">
      <alignment horizontal="left" vertical="center" wrapText="1"/>
    </xf>
    <xf numFmtId="0" fontId="11" fillId="0" borderId="14" xfId="0" applyFont="1" applyFill="1" applyBorder="1" applyAlignment="1">
      <alignment horizontal="left" vertical="center" wrapText="1"/>
    </xf>
    <xf numFmtId="0" fontId="11" fillId="0" borderId="16" xfId="0" applyFont="1" applyFill="1" applyBorder="1" applyAlignment="1">
      <alignment horizontal="left" vertical="center" wrapText="1"/>
    </xf>
    <xf numFmtId="0" fontId="59" fillId="8" borderId="11" xfId="0" applyNumberFormat="1" applyFont="1" applyFill="1" applyBorder="1" applyAlignment="1">
      <alignment horizontal="center" vertical="center"/>
    </xf>
    <xf numFmtId="192" fontId="60" fillId="0" borderId="14" xfId="0" applyNumberFormat="1" applyFont="1" applyFill="1" applyBorder="1" applyAlignment="1">
      <alignment horizontal="center" vertical="center" wrapText="1"/>
    </xf>
    <xf numFmtId="192" fontId="60" fillId="10" borderId="11" xfId="0" applyNumberFormat="1" applyFont="1" applyFill="1" applyBorder="1" applyAlignment="1">
      <alignment horizontal="center" vertical="center" wrapText="1"/>
    </xf>
    <xf numFmtId="0" fontId="60" fillId="14" borderId="11" xfId="0" applyNumberFormat="1" applyFont="1" applyFill="1" applyBorder="1" applyAlignment="1">
      <alignment horizontal="left" vertical="center" wrapText="1"/>
    </xf>
    <xf numFmtId="192" fontId="10" fillId="0" borderId="11" xfId="0" applyNumberFormat="1" applyFont="1" applyFill="1" applyBorder="1" applyAlignment="1">
      <alignment vertical="center"/>
    </xf>
    <xf numFmtId="192" fontId="60" fillId="0" borderId="16" xfId="0" applyNumberFormat="1" applyFont="1" applyFill="1" applyBorder="1" applyAlignment="1">
      <alignment horizontal="center" vertical="center" wrapText="1"/>
    </xf>
    <xf numFmtId="192" fontId="60" fillId="10" borderId="11" xfId="0" applyNumberFormat="1" applyFont="1" applyFill="1" applyBorder="1" applyAlignment="1">
      <alignment horizontal="center" vertical="center"/>
    </xf>
    <xf numFmtId="192" fontId="59" fillId="0" borderId="11" xfId="0" applyNumberFormat="1" applyFont="1" applyFill="1" applyBorder="1" applyAlignment="1">
      <alignment vertical="center"/>
    </xf>
    <xf numFmtId="0" fontId="61" fillId="14" borderId="11" xfId="0" applyNumberFormat="1" applyFont="1" applyFill="1" applyBorder="1" applyAlignment="1">
      <alignment horizontal="left" vertical="center" wrapText="1"/>
    </xf>
    <xf numFmtId="192" fontId="10" fillId="10" borderId="15" xfId="0" applyNumberFormat="1" applyFont="1" applyFill="1" applyBorder="1" applyAlignment="1">
      <alignment horizontal="left" vertical="center"/>
    </xf>
    <xf numFmtId="192" fontId="62" fillId="0" borderId="14" xfId="0" applyNumberFormat="1" applyFont="1" applyFill="1" applyBorder="1" applyAlignment="1">
      <alignment vertical="center" wrapText="1"/>
    </xf>
    <xf numFmtId="192" fontId="62" fillId="0" borderId="16" xfId="0" applyNumberFormat="1" applyFont="1" applyFill="1" applyBorder="1" applyAlignment="1">
      <alignment vertical="center" wrapText="1"/>
    </xf>
    <xf numFmtId="192" fontId="10" fillId="0" borderId="14" xfId="0" applyNumberFormat="1" applyFont="1" applyFill="1" applyBorder="1" applyAlignment="1">
      <alignment vertical="center"/>
    </xf>
    <xf numFmtId="192" fontId="59" fillId="0" borderId="11" xfId="0" applyNumberFormat="1" applyFont="1" applyFill="1" applyBorder="1" applyAlignment="1">
      <alignment vertical="center" wrapText="1"/>
    </xf>
    <xf numFmtId="192" fontId="63" fillId="0" borderId="11" xfId="0" applyNumberFormat="1" applyFont="1" applyFill="1" applyBorder="1" applyAlignment="1">
      <alignment horizontal="left" vertical="center"/>
    </xf>
    <xf numFmtId="192" fontId="59" fillId="0" borderId="11" xfId="0" applyNumberFormat="1" applyFont="1" applyFill="1" applyBorder="1" applyAlignment="1">
      <alignment horizontal="left" vertical="center"/>
    </xf>
    <xf numFmtId="192" fontId="10" fillId="10" borderId="15" xfId="0" applyNumberFormat="1" applyFont="1" applyFill="1" applyBorder="1" applyAlignment="1">
      <alignment horizontal="center" vertical="center" wrapText="1"/>
    </xf>
    <xf numFmtId="192" fontId="10" fillId="0" borderId="11" xfId="0" applyNumberFormat="1" applyFont="1" applyFill="1" applyBorder="1" applyAlignment="1">
      <alignment vertical="center" wrapText="1"/>
    </xf>
    <xf numFmtId="192" fontId="10" fillId="10" borderId="16" xfId="0" applyNumberFormat="1" applyFont="1" applyFill="1" applyBorder="1" applyAlignment="1">
      <alignment horizontal="center" vertical="center"/>
    </xf>
    <xf numFmtId="0" fontId="16" fillId="14" borderId="11" xfId="0" applyNumberFormat="1" applyFont="1" applyFill="1" applyBorder="1" applyAlignment="1">
      <alignment horizontal="center" vertical="center" wrapText="1"/>
    </xf>
    <xf numFmtId="0" fontId="59" fillId="8" borderId="17" xfId="0" applyNumberFormat="1" applyFont="1" applyFill="1" applyBorder="1" applyAlignment="1">
      <alignment horizontal="center" vertical="center"/>
    </xf>
    <xf numFmtId="0" fontId="10" fillId="8" borderId="0" xfId="0" applyFont="1" applyFill="1" applyBorder="1" applyAlignment="1">
      <alignment vertical="center" wrapText="1"/>
    </xf>
    <xf numFmtId="0" fontId="10" fillId="10" borderId="18" xfId="0" applyFont="1" applyFill="1" applyBorder="1" applyAlignment="1">
      <alignment horizontal="center" vertical="center"/>
    </xf>
    <xf numFmtId="0" fontId="60" fillId="14" borderId="11" xfId="0" applyNumberFormat="1" applyFont="1" applyFill="1" applyBorder="1" applyAlignment="1">
      <alignment horizontal="center" vertical="center"/>
    </xf>
    <xf numFmtId="0" fontId="60" fillId="14" borderId="11" xfId="0" applyNumberFormat="1" applyFont="1" applyFill="1" applyBorder="1" applyAlignment="1">
      <alignment horizontal="left" vertical="center"/>
    </xf>
    <xf numFmtId="0" fontId="60" fillId="0" borderId="11" xfId="0" applyNumberFormat="1" applyFont="1" applyFill="1" applyBorder="1" applyAlignment="1">
      <alignment horizontal="left" vertical="center"/>
    </xf>
    <xf numFmtId="192" fontId="60" fillId="0" borderId="11" xfId="0" applyNumberFormat="1" applyFont="1" applyFill="1" applyBorder="1" applyAlignment="1">
      <alignment horizontal="center" vertical="center"/>
    </xf>
    <xf numFmtId="0" fontId="60" fillId="0" borderId="11" xfId="0" applyNumberFormat="1" applyFont="1" applyFill="1" applyBorder="1" applyAlignment="1">
      <alignment horizontal="center" vertical="center"/>
    </xf>
    <xf numFmtId="0" fontId="60" fillId="14" borderId="14" xfId="0" applyNumberFormat="1" applyFont="1" applyFill="1" applyBorder="1" applyAlignment="1">
      <alignment horizontal="center" vertical="center"/>
    </xf>
    <xf numFmtId="0" fontId="60" fillId="14" borderId="16" xfId="0" applyNumberFormat="1" applyFont="1" applyFill="1" applyBorder="1" applyAlignment="1">
      <alignment horizontal="center" vertical="center"/>
    </xf>
    <xf numFmtId="0" fontId="10" fillId="8" borderId="11" xfId="0" applyFont="1" applyFill="1" applyBorder="1" applyAlignment="1">
      <alignment horizontal="center" vertical="center"/>
    </xf>
    <xf numFmtId="0" fontId="10" fillId="8" borderId="0" xfId="0" applyFont="1" applyFill="1" applyBorder="1" applyAlignment="1">
      <alignment vertical="center"/>
    </xf>
    <xf numFmtId="0" fontId="0" fillId="14" borderId="11" xfId="0" applyFill="1" applyBorder="1"/>
    <xf numFmtId="0" fontId="0" fillId="14" borderId="0" xfId="0" applyFill="1" applyBorder="1"/>
    <xf numFmtId="0" fontId="45" fillId="14" borderId="11" xfId="0" applyFont="1" applyFill="1" applyBorder="1" applyAlignment="1">
      <alignment horizontal="center" vertical="top" wrapText="1"/>
    </xf>
    <xf numFmtId="0" fontId="45" fillId="14" borderId="0" xfId="0" applyFont="1" applyFill="1" applyBorder="1" applyAlignment="1">
      <alignment vertical="top" wrapText="1"/>
    </xf>
    <xf numFmtId="0" fontId="0" fillId="14" borderId="10" xfId="0" applyFill="1" applyBorder="1"/>
  </cellXfs>
  <cellStyles count="50">
    <cellStyle name="常规" xfId="0" builtinId="0"/>
    <cellStyle name="常规 2" xfId="1"/>
    <cellStyle name="60% - 强调文字颜色 6" xfId="2" builtinId="52"/>
    <cellStyle name="20% - 强调文字颜色 4" xfId="3" builtinId="42"/>
    <cellStyle name="强调文字颜色 4" xfId="4" builtinId="41"/>
    <cellStyle name="输入" xfId="5" builtinId="20"/>
    <cellStyle name="40% - 强调文字颜色 3" xfId="6" builtinId="39"/>
    <cellStyle name="20% - 强调文字颜色 3" xfId="7" builtinId="38"/>
    <cellStyle name="货币" xfId="8" builtinId="4"/>
    <cellStyle name="强调文字颜色 3" xfId="9" builtinId="37"/>
    <cellStyle name="百分比" xfId="10" builtinId="5"/>
    <cellStyle name="60% - 强调文字颜色 2" xfId="11" builtinId="36"/>
    <cellStyle name="60% - 强调文字颜色 5" xfId="12" builtinId="48"/>
    <cellStyle name="强调文字颜色 2" xfId="13" builtinId="33"/>
    <cellStyle name="60% - 强调文字颜色 1" xfId="14" builtinId="32"/>
    <cellStyle name="60% - 强调文字颜色 4" xfId="15" builtinId="44"/>
    <cellStyle name="计算" xfId="16" builtinId="22"/>
    <cellStyle name="强调文字颜色 1" xfId="17" builtinId="29"/>
    <cellStyle name="适中" xfId="18" builtinId="28"/>
    <cellStyle name="20% - 强调文字颜色 5" xfId="19" builtinId="46"/>
    <cellStyle name="好" xfId="20" builtinId="26"/>
    <cellStyle name="20% - 强调文字颜色 1" xfId="21" builtinId="30"/>
    <cellStyle name="汇总" xfId="22" builtinId="25"/>
    <cellStyle name="差" xfId="23" builtinId="27"/>
    <cellStyle name="检查单元格" xfId="24" builtinId="23"/>
    <cellStyle name="输出" xfId="25" builtinId="21"/>
    <cellStyle name="标题 1" xfId="26" builtinId="16"/>
    <cellStyle name="解释性文本" xfId="27" builtinId="53"/>
    <cellStyle name="20% - 强调文字颜色 2" xfId="28" builtinId="34"/>
    <cellStyle name="标题 4" xfId="29" builtinId="19"/>
    <cellStyle name="货币[0]" xfId="30" builtinId="7"/>
    <cellStyle name="40% - 强调文字颜色 4" xfId="31" builtinId="43"/>
    <cellStyle name="千位分隔" xfId="32" builtinId="3"/>
    <cellStyle name="已访问的超链接" xfId="33" builtinId="9"/>
    <cellStyle name="标题" xfId="34" builtinId="15"/>
    <cellStyle name="40% - 强调文字颜色 2" xfId="35" builtinId="35"/>
    <cellStyle name="警告文本" xfId="36" builtinId="11"/>
    <cellStyle name="60% - 强调文字颜色 3" xfId="37" builtinId="40"/>
    <cellStyle name="注释" xfId="38" builtinId="10"/>
    <cellStyle name="20% - 强调文字颜色 6" xfId="39" builtinId="50"/>
    <cellStyle name="强调文字颜色 5" xfId="40" builtinId="45"/>
    <cellStyle name="40% - 强调文字颜色 6" xfId="41" builtinId="51"/>
    <cellStyle name="超链接" xfId="42" builtinId="8"/>
    <cellStyle name="千位分隔[0]" xfId="43" builtinId="6"/>
    <cellStyle name="标题 2" xfId="44" builtinId="17"/>
    <cellStyle name="40% - 强调文字颜色 5" xfId="45" builtinId="47"/>
    <cellStyle name="标题 3" xfId="46" builtinId="18"/>
    <cellStyle name="强调文字颜色 6" xfId="47" builtinId="49"/>
    <cellStyle name="40% - 强调文字颜色 1" xfId="48" builtinId="31"/>
    <cellStyle name="链接单元格" xfId="49" builtinId="24"/>
  </cellStyles>
  <dxfs count="9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7" tint="0.599963377788629"/>
        </patternFill>
      </fill>
    </dxf>
    <dxf>
      <fill>
        <patternFill patternType="solid">
          <bgColor theme="5" tint="0.399914548173467"/>
        </patternFill>
      </fill>
    </dxf>
    <dxf>
      <fill>
        <patternFill patternType="solid">
          <bgColor theme="7" tint="0.599963377788629"/>
        </patternFill>
      </fill>
    </dxf>
    <dxf>
      <fill>
        <patternFill patternType="solid">
          <bgColor theme="9" tint="0.399914548173467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990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2" Type="http://schemas.openxmlformats.org/officeDocument/2006/relationships/styles" Target="styles.xml"/><Relationship Id="rId21" Type="http://schemas.openxmlformats.org/officeDocument/2006/relationships/customXml" Target="../customXml/item4.xml"/><Relationship Id="rId20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9" Type="http://schemas.openxmlformats.org/officeDocument/2006/relationships/customXml" Target="../customXml/item2.xml"/><Relationship Id="rId18" Type="http://schemas.openxmlformats.org/officeDocument/2006/relationships/customXml" Target="../customXml/item1.xml"/><Relationship Id="rId17" Type="http://schemas.openxmlformats.org/officeDocument/2006/relationships/sharedStrings" Target="sharedStrings.xml"/><Relationship Id="rId16" Type="http://schemas.openxmlformats.org/officeDocument/2006/relationships/theme" Target="theme/theme1.xml"/><Relationship Id="rId15" Type="http://schemas.openxmlformats.org/officeDocument/2006/relationships/externalLink" Target="externalLinks/externalLink1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月销量对比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spPr/>
          <c:explosion val="4"/>
          <c:dPt>
            <c:idx val="0"/>
            <c:bubble3D val="0"/>
            <c:explosion val="0"/>
            <c:spPr>
              <a:pattFill prst="ltUpDiag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/>
                </a:innerShdw>
              </a:effectLst>
            </c:spPr>
          </c:dPt>
          <c:dPt>
            <c:idx val="1"/>
            <c:bubble3D val="0"/>
            <c:explosion val="0"/>
            <c:spPr>
              <a:pattFill prst="ltUpDiag">
                <a:fgClr>
                  <a:schemeClr val="accent2"/>
                </a:fgClr>
                <a:bgClr>
                  <a:schemeClr val="accent2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/>
                </a:innerShdw>
              </a:effectLst>
            </c:spPr>
          </c:dPt>
          <c:dPt>
            <c:idx val="2"/>
            <c:bubble3D val="0"/>
            <c:explosion val="0"/>
            <c:spPr>
              <a:pattFill prst="ltUpDiag">
                <a:fgClr>
                  <a:schemeClr val="accent3"/>
                </a:fgClr>
                <a:bgClr>
                  <a:schemeClr val="accent3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/>
                </a:innerShdw>
              </a:effectLst>
            </c:spPr>
          </c:dPt>
          <c:dPt>
            <c:idx val="3"/>
            <c:bubble3D val="0"/>
            <c:explosion val="0"/>
            <c:spPr>
              <a:pattFill prst="ltUpDiag">
                <a:fgClr>
                  <a:schemeClr val="accent4"/>
                </a:fgClr>
                <a:bgClr>
                  <a:schemeClr val="accent4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/>
                </a:innerShdw>
              </a:effectLst>
            </c:spPr>
          </c:dPt>
          <c:dPt>
            <c:idx val="4"/>
            <c:bubble3D val="0"/>
            <c:explosion val="0"/>
            <c:spPr>
              <a:pattFill prst="ltUpDiag">
                <a:fgClr>
                  <a:schemeClr val="accent5"/>
                </a:fgClr>
                <a:bgClr>
                  <a:schemeClr val="accent5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/>
                </a:innerShdw>
              </a:effectLst>
            </c:spPr>
          </c:dPt>
          <c:dPt>
            <c:idx val="5"/>
            <c:bubble3D val="0"/>
            <c:spPr>
              <a:pattFill prst="ltUpDiag">
                <a:fgClr>
                  <a:schemeClr val="accent6"/>
                </a:fgClr>
                <a:bgClr>
                  <a:schemeClr val="accent6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/>
                </a:innerShdw>
              </a:effectLst>
            </c:spPr>
          </c:dPt>
          <c:dPt>
            <c:idx val="6"/>
            <c:bubble3D val="0"/>
            <c:spPr>
              <a:pattFill prst="ltUpDiag">
                <a:fgClr>
                  <a:schemeClr val="accent1">
                    <a:lumMod val="60000"/>
                  </a:schemeClr>
                </a:fgClr>
                <a:bgClr>
                  <a:schemeClr val="accent1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>
                    <a:lumMod val="60000"/>
                  </a:schemeClr>
                </a:innerShdw>
              </a:effectLst>
            </c:spPr>
          </c:dPt>
          <c:dPt>
            <c:idx val="7"/>
            <c:bubble3D val="0"/>
            <c:spPr>
              <a:pattFill prst="ltUpDiag">
                <a:fgClr>
                  <a:schemeClr val="accent2">
                    <a:lumMod val="60000"/>
                  </a:schemeClr>
                </a:fgClr>
                <a:bgClr>
                  <a:schemeClr val="accent2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>
                    <a:lumMod val="60000"/>
                  </a:schemeClr>
                </a:innerShdw>
              </a:effectLst>
            </c:spPr>
          </c:dPt>
          <c:dPt>
            <c:idx val="8"/>
            <c:bubble3D val="0"/>
            <c:spPr>
              <a:pattFill prst="ltUpDiag">
                <a:fgClr>
                  <a:schemeClr val="accent3">
                    <a:lumMod val="60000"/>
                  </a:schemeClr>
                </a:fgClr>
                <a:bgClr>
                  <a:schemeClr val="accent3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>
                    <a:lumMod val="60000"/>
                  </a:schemeClr>
                </a:innerShdw>
              </a:effectLst>
            </c:spPr>
          </c:dPt>
          <c:dPt>
            <c:idx val="9"/>
            <c:bubble3D val="0"/>
            <c:spPr>
              <a:pattFill prst="ltUpDiag">
                <a:fgClr>
                  <a:schemeClr val="accent4">
                    <a:lumMod val="60000"/>
                  </a:schemeClr>
                </a:fgClr>
                <a:bgClr>
                  <a:schemeClr val="accent4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>
                    <a:lumMod val="60000"/>
                  </a:schemeClr>
                </a:innerShdw>
              </a:effectLst>
            </c:spPr>
          </c:dPt>
          <c:dPt>
            <c:idx val="10"/>
            <c:bubble3D val="0"/>
            <c:spPr>
              <a:pattFill prst="ltUpDiag">
                <a:fgClr>
                  <a:schemeClr val="accent5">
                    <a:lumMod val="60000"/>
                  </a:schemeClr>
                </a:fgClr>
                <a:bgClr>
                  <a:schemeClr val="accent5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>
                    <a:lumMod val="60000"/>
                  </a:schemeClr>
                </a:innerShdw>
              </a:effectLst>
            </c:spPr>
          </c:dPt>
          <c:dPt>
            <c:idx val="11"/>
            <c:bubble3D val="0"/>
            <c:spPr>
              <a:pattFill prst="ltUpDiag">
                <a:fgClr>
                  <a:schemeClr val="accent6">
                    <a:lumMod val="60000"/>
                  </a:schemeClr>
                </a:fgClr>
                <a:bgClr>
                  <a:schemeClr val="accent6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>
                    <a:lumMod val="60000"/>
                  </a:schemeClr>
                </a:innerShdw>
              </a:effectLst>
            </c:spPr>
          </c:dPt>
          <c:dPt>
            <c:idx val="12"/>
            <c:bubble3D val="0"/>
            <c:spPr>
              <a:pattFill prst="ltUpDiag">
                <a:fgClr>
                  <a:schemeClr val="accent1">
                    <a:lumMod val="80000"/>
                    <a:lumOff val="20000"/>
                  </a:schemeClr>
                </a:fgClr>
                <a:bgClr>
                  <a:schemeClr val="accent1">
                    <a:lumMod val="80000"/>
                    <a:lumOff val="2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>
                    <a:lumMod val="80000"/>
                    <a:lumOff val="20000"/>
                  </a:schemeClr>
                </a:innerShdw>
              </a:effectLst>
            </c:spPr>
          </c:dPt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bestFit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[1]美国竞品市场!$D$2:$D$14</c:f>
              <c:strCache>
                <c:ptCount val="13"/>
                <c:pt idx="0">
                  <c:v>Hermosa</c:v>
                </c:pt>
                <c:pt idx="1">
                  <c:v>Muokass</c:v>
                </c:pt>
                <c:pt idx="2">
                  <c:v>Larhali</c:v>
                </c:pt>
                <c:pt idx="3">
                  <c:v>Wingirl</c:v>
                </c:pt>
                <c:pt idx="4">
                  <c:v>Ainmeys</c:v>
                </c:pt>
                <c:pt idx="5">
                  <c:v>Releek</c:v>
                </c:pt>
                <c:pt idx="6">
                  <c:v>Jaja Hair</c:v>
                </c:pt>
                <c:pt idx="7">
                  <c:v>CYNOSURE</c:v>
                </c:pt>
                <c:pt idx="8">
                  <c:v>CHEETAHBEAUTY</c:v>
                </c:pt>
                <c:pt idx="9">
                  <c:v>AISI QUEENS</c:v>
                </c:pt>
                <c:pt idx="10">
                  <c:v>BLY</c:v>
                </c:pt>
                <c:pt idx="11">
                  <c:v>Jessicahair</c:v>
                </c:pt>
                <c:pt idx="12">
                  <c:v>Kameilun</c:v>
                </c:pt>
              </c:strCache>
            </c:strRef>
          </c:cat>
          <c:val>
            <c:numRef>
              <c:f>[1]美国竞品市场!$H$2:$H$14</c:f>
              <c:numCache>
                <c:formatCode>#,##0</c:formatCode>
                <c:ptCount val="13"/>
                <c:pt idx="0">
                  <c:v>2277</c:v>
                </c:pt>
                <c:pt idx="1">
                  <c:v>2106</c:v>
                </c:pt>
                <c:pt idx="2">
                  <c:v>1725</c:v>
                </c:pt>
                <c:pt idx="3">
                  <c:v>1090</c:v>
                </c:pt>
                <c:pt idx="4">
                  <c:v>1575</c:v>
                </c:pt>
                <c:pt idx="5">
                  <c:v>500</c:v>
                </c:pt>
                <c:pt idx="6">
                  <c:v>1006</c:v>
                </c:pt>
                <c:pt idx="7">
                  <c:v>1447</c:v>
                </c:pt>
                <c:pt idx="8">
                  <c:v>3727</c:v>
                </c:pt>
                <c:pt idx="9">
                  <c:v>3274</c:v>
                </c:pt>
                <c:pt idx="10">
                  <c:v>2044</c:v>
                </c:pt>
                <c:pt idx="11">
                  <c:v>1719</c:v>
                </c:pt>
                <c:pt idx="12">
                  <c:v>1298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9" Type="http://schemas.openxmlformats.org/officeDocument/2006/relationships/image" Target="../media/image12.png"/><Relationship Id="rId8" Type="http://schemas.openxmlformats.org/officeDocument/2006/relationships/image" Target="../media/image11.png"/><Relationship Id="rId7" Type="http://schemas.openxmlformats.org/officeDocument/2006/relationships/image" Target="../media/image10.png"/><Relationship Id="rId6" Type="http://schemas.openxmlformats.org/officeDocument/2006/relationships/image" Target="../media/image9.png"/><Relationship Id="rId5" Type="http://schemas.openxmlformats.org/officeDocument/2006/relationships/image" Target="../media/image8.png"/><Relationship Id="rId4" Type="http://schemas.openxmlformats.org/officeDocument/2006/relationships/image" Target="../media/image7.png"/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6" Type="http://schemas.openxmlformats.org/officeDocument/2006/relationships/image" Target="../media/image19.png"/><Relationship Id="rId15" Type="http://schemas.openxmlformats.org/officeDocument/2006/relationships/image" Target="../media/image18.png"/><Relationship Id="rId14" Type="http://schemas.openxmlformats.org/officeDocument/2006/relationships/image" Target="../media/image17.png"/><Relationship Id="rId13" Type="http://schemas.openxmlformats.org/officeDocument/2006/relationships/image" Target="../media/image16.png"/><Relationship Id="rId12" Type="http://schemas.openxmlformats.org/officeDocument/2006/relationships/image" Target="../media/image15.png"/><Relationship Id="rId11" Type="http://schemas.openxmlformats.org/officeDocument/2006/relationships/image" Target="../media/image14.png"/><Relationship Id="rId10" Type="http://schemas.openxmlformats.org/officeDocument/2006/relationships/image" Target="../media/image13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57785</xdr:colOff>
      <xdr:row>7</xdr:row>
      <xdr:rowOff>83820</xdr:rowOff>
    </xdr:from>
    <xdr:to>
      <xdr:col>4</xdr:col>
      <xdr:colOff>3193415</xdr:colOff>
      <xdr:row>7</xdr:row>
      <xdr:rowOff>1787525</xdr:rowOff>
    </xdr:to>
    <xdr:pic>
      <xdr:nvPicPr>
        <xdr:cNvPr id="3" name="图片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516235" y="9138920"/>
          <a:ext cx="3135630" cy="17037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1715135</xdr:colOff>
      <xdr:row>8</xdr:row>
      <xdr:rowOff>361950</xdr:rowOff>
    </xdr:from>
    <xdr:to>
      <xdr:col>4</xdr:col>
      <xdr:colOff>3257550</xdr:colOff>
      <xdr:row>8</xdr:row>
      <xdr:rowOff>1191895</xdr:rowOff>
    </xdr:to>
    <xdr:pic>
      <xdr:nvPicPr>
        <xdr:cNvPr id="4" name="图片 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2173585" y="11372850"/>
          <a:ext cx="1542415" cy="8299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144145</xdr:colOff>
      <xdr:row>11</xdr:row>
      <xdr:rowOff>796925</xdr:rowOff>
    </xdr:from>
    <xdr:to>
      <xdr:col>4</xdr:col>
      <xdr:colOff>3100705</xdr:colOff>
      <xdr:row>12</xdr:row>
      <xdr:rowOff>1488440</xdr:rowOff>
    </xdr:to>
    <xdr:pic>
      <xdr:nvPicPr>
        <xdr:cNvPr id="5" name="图片 39" descr="IMG_294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0602595" y="15567025"/>
          <a:ext cx="2956560" cy="20250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85725</xdr:colOff>
      <xdr:row>15</xdr:row>
      <xdr:rowOff>572135</xdr:rowOff>
    </xdr:from>
    <xdr:to>
      <xdr:col>5</xdr:col>
      <xdr:colOff>3066415</xdr:colOff>
      <xdr:row>15</xdr:row>
      <xdr:rowOff>2016125</xdr:rowOff>
    </xdr:to>
    <xdr:pic>
      <xdr:nvPicPr>
        <xdr:cNvPr id="6" name="图片 2" descr="lALPBG1Q5GbqD5bMz80BrQ_429_207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3820775" y="21489035"/>
          <a:ext cx="2980690" cy="144399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196850</xdr:colOff>
      <xdr:row>2</xdr:row>
      <xdr:rowOff>47625</xdr:rowOff>
    </xdr:from>
    <xdr:to>
      <xdr:col>0</xdr:col>
      <xdr:colOff>1112520</xdr:colOff>
      <xdr:row>2</xdr:row>
      <xdr:rowOff>962025</xdr:rowOff>
    </xdr:to>
    <xdr:pic>
      <xdr:nvPicPr>
        <xdr:cNvPr id="39" name="图片 38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96850" y="682625"/>
          <a:ext cx="915670" cy="914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177800</xdr:colOff>
      <xdr:row>3</xdr:row>
      <xdr:rowOff>38100</xdr:rowOff>
    </xdr:from>
    <xdr:to>
      <xdr:col>0</xdr:col>
      <xdr:colOff>1103630</xdr:colOff>
      <xdr:row>3</xdr:row>
      <xdr:rowOff>986155</xdr:rowOff>
    </xdr:to>
    <xdr:pic>
      <xdr:nvPicPr>
        <xdr:cNvPr id="40" name="图片 39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77800" y="1739900"/>
          <a:ext cx="925830" cy="9480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139700</xdr:colOff>
      <xdr:row>4</xdr:row>
      <xdr:rowOff>66675</xdr:rowOff>
    </xdr:from>
    <xdr:to>
      <xdr:col>0</xdr:col>
      <xdr:colOff>1038860</xdr:colOff>
      <xdr:row>4</xdr:row>
      <xdr:rowOff>1002030</xdr:rowOff>
    </xdr:to>
    <xdr:pic>
      <xdr:nvPicPr>
        <xdr:cNvPr id="41" name="图片 40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39700" y="2854325"/>
          <a:ext cx="899160" cy="9353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101600</xdr:colOff>
      <xdr:row>5</xdr:row>
      <xdr:rowOff>28575</xdr:rowOff>
    </xdr:from>
    <xdr:to>
      <xdr:col>0</xdr:col>
      <xdr:colOff>1056640</xdr:colOff>
      <xdr:row>5</xdr:row>
      <xdr:rowOff>983615</xdr:rowOff>
    </xdr:to>
    <xdr:pic>
      <xdr:nvPicPr>
        <xdr:cNvPr id="42" name="图片 4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01600" y="3883025"/>
          <a:ext cx="955040" cy="9550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53975</xdr:colOff>
      <xdr:row>5</xdr:row>
      <xdr:rowOff>1019175</xdr:rowOff>
    </xdr:from>
    <xdr:to>
      <xdr:col>0</xdr:col>
      <xdr:colOff>1304290</xdr:colOff>
      <xdr:row>6</xdr:row>
      <xdr:rowOff>914400</xdr:rowOff>
    </xdr:to>
    <xdr:pic>
      <xdr:nvPicPr>
        <xdr:cNvPr id="43" name="图片 42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53975" y="4873625"/>
          <a:ext cx="1250315" cy="981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92075</xdr:colOff>
      <xdr:row>6</xdr:row>
      <xdr:rowOff>1009650</xdr:rowOff>
    </xdr:from>
    <xdr:to>
      <xdr:col>0</xdr:col>
      <xdr:colOff>1211580</xdr:colOff>
      <xdr:row>7</xdr:row>
      <xdr:rowOff>1067435</xdr:rowOff>
    </xdr:to>
    <xdr:pic>
      <xdr:nvPicPr>
        <xdr:cNvPr id="44" name="图片 43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2075" y="5949950"/>
          <a:ext cx="1119505" cy="11436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177800</xdr:colOff>
      <xdr:row>8</xdr:row>
      <xdr:rowOff>38100</xdr:rowOff>
    </xdr:from>
    <xdr:to>
      <xdr:col>0</xdr:col>
      <xdr:colOff>1246505</xdr:colOff>
      <xdr:row>9</xdr:row>
      <xdr:rowOff>38735</xdr:rowOff>
    </xdr:to>
    <xdr:pic>
      <xdr:nvPicPr>
        <xdr:cNvPr id="45" name="图片 44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177800" y="7150100"/>
          <a:ext cx="1068705" cy="10864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</xdr:row>
      <xdr:rowOff>0</xdr:rowOff>
    </xdr:from>
    <xdr:to>
      <xdr:col>0</xdr:col>
      <xdr:colOff>1069340</xdr:colOff>
      <xdr:row>9</xdr:row>
      <xdr:rowOff>1078230</xdr:rowOff>
    </xdr:to>
    <xdr:pic>
      <xdr:nvPicPr>
        <xdr:cNvPr id="46" name="图片 45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0" y="8197850"/>
          <a:ext cx="1069340" cy="10782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44450</xdr:colOff>
      <xdr:row>10</xdr:row>
      <xdr:rowOff>19050</xdr:rowOff>
    </xdr:from>
    <xdr:to>
      <xdr:col>0</xdr:col>
      <xdr:colOff>1099185</xdr:colOff>
      <xdr:row>10</xdr:row>
      <xdr:rowOff>990600</xdr:rowOff>
    </xdr:to>
    <xdr:pic>
      <xdr:nvPicPr>
        <xdr:cNvPr id="47" name="图片 46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44450" y="9302750"/>
          <a:ext cx="1054735" cy="9715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1030605</xdr:colOff>
      <xdr:row>15</xdr:row>
      <xdr:rowOff>1075690</xdr:rowOff>
    </xdr:to>
    <xdr:pic>
      <xdr:nvPicPr>
        <xdr:cNvPr id="48" name="图片 47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0" y="14712950"/>
          <a:ext cx="1030605" cy="10756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935990</xdr:colOff>
      <xdr:row>11</xdr:row>
      <xdr:rowOff>948690</xdr:rowOff>
    </xdr:to>
    <xdr:pic>
      <xdr:nvPicPr>
        <xdr:cNvPr id="49" name="图片 48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0" y="10369550"/>
          <a:ext cx="935990" cy="9486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149225</xdr:colOff>
      <xdr:row>13</xdr:row>
      <xdr:rowOff>9525</xdr:rowOff>
    </xdr:from>
    <xdr:to>
      <xdr:col>0</xdr:col>
      <xdr:colOff>1070610</xdr:colOff>
      <xdr:row>13</xdr:row>
      <xdr:rowOff>933450</xdr:rowOff>
    </xdr:to>
    <xdr:pic>
      <xdr:nvPicPr>
        <xdr:cNvPr id="50" name="图片 49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149225" y="12550775"/>
          <a:ext cx="921385" cy="9239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73025</xdr:colOff>
      <xdr:row>12</xdr:row>
      <xdr:rowOff>0</xdr:rowOff>
    </xdr:from>
    <xdr:to>
      <xdr:col>0</xdr:col>
      <xdr:colOff>1018540</xdr:colOff>
      <xdr:row>12</xdr:row>
      <xdr:rowOff>1000125</xdr:rowOff>
    </xdr:to>
    <xdr:pic>
      <xdr:nvPicPr>
        <xdr:cNvPr id="51" name="图片 50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73025" y="11455400"/>
          <a:ext cx="945515" cy="10001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9525</xdr:colOff>
      <xdr:row>14</xdr:row>
      <xdr:rowOff>10160</xdr:rowOff>
    </xdr:from>
    <xdr:to>
      <xdr:col>0</xdr:col>
      <xdr:colOff>1071880</xdr:colOff>
      <xdr:row>14</xdr:row>
      <xdr:rowOff>1038860</xdr:rowOff>
    </xdr:to>
    <xdr:pic>
      <xdr:nvPicPr>
        <xdr:cNvPr id="2" name="图片 1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9525" y="13637260"/>
          <a:ext cx="1062355" cy="1028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61595</xdr:colOff>
      <xdr:row>82</xdr:row>
      <xdr:rowOff>62865</xdr:rowOff>
    </xdr:from>
    <xdr:to>
      <xdr:col>17</xdr:col>
      <xdr:colOff>920115</xdr:colOff>
      <xdr:row>82</xdr:row>
      <xdr:rowOff>4593590</xdr:rowOff>
    </xdr:to>
    <xdr:pic>
      <xdr:nvPicPr>
        <xdr:cNvPr id="3" name="图片 2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8387080" y="32149415"/>
          <a:ext cx="9163685" cy="4530725"/>
        </a:xfrm>
        <a:prstGeom prst="rect">
          <a:avLst/>
        </a:prstGeom>
        <a:noFill/>
        <a:ln w="9525">
          <a:solidFill>
            <a:schemeClr val="accent1"/>
          </a:solidFill>
        </a:ln>
      </xdr:spPr>
    </xdr:pic>
    <xdr:clientData/>
  </xdr:twoCellAnchor>
  <xdr:twoCellAnchor>
    <xdr:from>
      <xdr:col>7</xdr:col>
      <xdr:colOff>875030</xdr:colOff>
      <xdr:row>84</xdr:row>
      <xdr:rowOff>10795</xdr:rowOff>
    </xdr:from>
    <xdr:to>
      <xdr:col>17</xdr:col>
      <xdr:colOff>21590</xdr:colOff>
      <xdr:row>101</xdr:row>
      <xdr:rowOff>27940</xdr:rowOff>
    </xdr:to>
    <xdr:graphicFrame>
      <xdr:nvGraphicFramePr>
        <xdr:cNvPr id="4" name="图表 3"/>
        <xdr:cNvGraphicFramePr/>
      </xdr:nvGraphicFramePr>
      <xdr:xfrm>
        <a:off x="8325485" y="37555170"/>
        <a:ext cx="8326755" cy="43891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20551;&#21457;&#24066;&#22330;&#21021;&#35843;.20210315144428312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美国竞品市场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9" Type="http://schemas.openxmlformats.org/officeDocument/2006/relationships/hyperlink" Target="https://amzn.to/3sEFh6v" TargetMode="External"/><Relationship Id="rId8" Type="http://schemas.openxmlformats.org/officeDocument/2006/relationships/hyperlink" Target="https://amzn.to/3dYNVIV" TargetMode="External"/><Relationship Id="rId7" Type="http://schemas.openxmlformats.org/officeDocument/2006/relationships/hyperlink" Target="https://amzn.to/3qbWjqV" TargetMode="External"/><Relationship Id="rId6" Type="http://schemas.openxmlformats.org/officeDocument/2006/relationships/hyperlink" Target="https://amzn.to/3kyBTHI" TargetMode="External"/><Relationship Id="rId5" Type="http://schemas.openxmlformats.org/officeDocument/2006/relationships/hyperlink" Target="https://amzn.to/305il44" TargetMode="External"/><Relationship Id="rId4" Type="http://schemas.openxmlformats.org/officeDocument/2006/relationships/hyperlink" Target="https://amzn.to/3r7u3ar" TargetMode="External"/><Relationship Id="rId3" Type="http://schemas.openxmlformats.org/officeDocument/2006/relationships/hyperlink" Target="https://amzn.to/3q6re8h" TargetMode="External"/><Relationship Id="rId2" Type="http://schemas.openxmlformats.org/officeDocument/2006/relationships/hyperlink" Target="https://amzn.to/3tnDYJt" TargetMode="External"/><Relationship Id="rId15" Type="http://schemas.openxmlformats.org/officeDocument/2006/relationships/hyperlink" Target="https://amzn.to/3b8NWbm" TargetMode="External"/><Relationship Id="rId14" Type="http://schemas.openxmlformats.org/officeDocument/2006/relationships/hyperlink" Target="https://amzn.to/309PEmx" TargetMode="External"/><Relationship Id="rId13" Type="http://schemas.openxmlformats.org/officeDocument/2006/relationships/hyperlink" Target="https://amzn.to/3kBoy1a" TargetMode="External"/><Relationship Id="rId12" Type="http://schemas.openxmlformats.org/officeDocument/2006/relationships/hyperlink" Target="https://amzn.to/2NRqPJK" TargetMode="External"/><Relationship Id="rId11" Type="http://schemas.openxmlformats.org/officeDocument/2006/relationships/hyperlink" Target="https://amzn.to/304zUkQ" TargetMode="External"/><Relationship Id="rId10" Type="http://schemas.openxmlformats.org/officeDocument/2006/relationships/hyperlink" Target="https://amzn.to/381DzEp" TargetMode="External"/><Relationship Id="rId1" Type="http://schemas.openxmlformats.org/officeDocument/2006/relationships/drawing" Target="../drawings/drawing2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hyperlink" Target="https://amzn.to/381DzEp" TargetMode="External"/><Relationship Id="rId2" Type="http://schemas.openxmlformats.org/officeDocument/2006/relationships/hyperlink" Target="https://amzn.to/3kyBTHI" TargetMode="External"/><Relationship Id="rId1" Type="http://schemas.openxmlformats.org/officeDocument/2006/relationships/hyperlink" Target="https://amzn.to/305il4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2:AW61"/>
  <sheetViews>
    <sheetView zoomScale="85" zoomScaleNormal="85" workbookViewId="0">
      <selection activeCell="W50" sqref="W50"/>
    </sheetView>
  </sheetViews>
  <sheetFormatPr defaultColWidth="9" defaultRowHeight="13.5"/>
  <cols>
    <col min="1" max="16384" width="9" style="239"/>
  </cols>
  <sheetData>
    <row r="12" s="238" customFormat="1" spans="1:49">
      <c r="A12" s="239"/>
      <c r="B12" s="239"/>
      <c r="C12" s="239"/>
      <c r="D12" s="239"/>
      <c r="E12" s="239"/>
      <c r="F12" s="239"/>
      <c r="G12" s="239"/>
      <c r="H12" s="239"/>
      <c r="I12" s="239"/>
      <c r="J12" s="239"/>
      <c r="K12" s="239"/>
      <c r="L12" s="239"/>
      <c r="M12" s="239"/>
      <c r="N12" s="240" t="s">
        <v>0</v>
      </c>
      <c r="O12" s="240"/>
      <c r="P12" s="240"/>
      <c r="Q12" s="240"/>
      <c r="R12" s="240"/>
      <c r="S12" s="240"/>
      <c r="T12" s="240"/>
      <c r="U12" s="239"/>
      <c r="V12" s="239"/>
      <c r="W12" s="239"/>
      <c r="X12" s="239"/>
      <c r="Y12" s="239"/>
      <c r="Z12" s="239"/>
      <c r="AA12" s="239"/>
      <c r="AB12" s="239"/>
      <c r="AC12" s="239"/>
      <c r="AD12" s="239"/>
      <c r="AE12" s="239"/>
      <c r="AF12" s="239"/>
      <c r="AG12" s="239"/>
      <c r="AH12" s="239"/>
      <c r="AI12" s="239"/>
      <c r="AJ12" s="239"/>
      <c r="AK12" s="239"/>
      <c r="AL12" s="239"/>
      <c r="AM12" s="239"/>
      <c r="AN12" s="239"/>
      <c r="AO12" s="239"/>
      <c r="AP12" s="239"/>
      <c r="AQ12" s="239"/>
      <c r="AR12" s="239"/>
      <c r="AS12" s="239"/>
      <c r="AT12" s="239"/>
      <c r="AU12" s="239"/>
      <c r="AV12" s="239"/>
      <c r="AW12" s="242"/>
    </row>
    <row r="13" s="238" customFormat="1" spans="1:49">
      <c r="A13" s="239"/>
      <c r="B13" s="239"/>
      <c r="C13" s="239"/>
      <c r="D13" s="239"/>
      <c r="E13" s="239"/>
      <c r="F13" s="239"/>
      <c r="G13" s="239"/>
      <c r="H13" s="239"/>
      <c r="I13" s="239"/>
      <c r="J13" s="239"/>
      <c r="K13" s="239"/>
      <c r="L13" s="239"/>
      <c r="M13" s="239"/>
      <c r="N13" s="240"/>
      <c r="O13" s="240"/>
      <c r="P13" s="240"/>
      <c r="Q13" s="240"/>
      <c r="R13" s="240"/>
      <c r="S13" s="240"/>
      <c r="T13" s="240"/>
      <c r="U13" s="239"/>
      <c r="V13" s="239"/>
      <c r="W13" s="239"/>
      <c r="X13" s="239"/>
      <c r="Y13" s="239"/>
      <c r="Z13" s="239"/>
      <c r="AA13" s="239"/>
      <c r="AB13" s="239"/>
      <c r="AC13" s="239"/>
      <c r="AD13" s="239"/>
      <c r="AE13" s="239"/>
      <c r="AF13" s="239"/>
      <c r="AG13" s="239"/>
      <c r="AH13" s="239"/>
      <c r="AI13" s="239"/>
      <c r="AJ13" s="239"/>
      <c r="AK13" s="239"/>
      <c r="AL13" s="239"/>
      <c r="AM13" s="239"/>
      <c r="AN13" s="239"/>
      <c r="AO13" s="239"/>
      <c r="AP13" s="239"/>
      <c r="AQ13" s="239"/>
      <c r="AR13" s="239"/>
      <c r="AS13" s="239"/>
      <c r="AT13" s="239"/>
      <c r="AU13" s="239"/>
      <c r="AV13" s="239"/>
      <c r="AW13" s="242"/>
    </row>
    <row r="14" s="238" customFormat="1" spans="1:49">
      <c r="A14" s="239"/>
      <c r="B14" s="239"/>
      <c r="C14" s="239"/>
      <c r="D14" s="239"/>
      <c r="E14" s="239"/>
      <c r="F14" s="239"/>
      <c r="G14" s="239"/>
      <c r="H14" s="239"/>
      <c r="I14" s="239"/>
      <c r="J14" s="239"/>
      <c r="K14" s="239"/>
      <c r="L14" s="239"/>
      <c r="M14" s="239"/>
      <c r="N14" s="240"/>
      <c r="O14" s="240"/>
      <c r="P14" s="240"/>
      <c r="Q14" s="240"/>
      <c r="R14" s="240"/>
      <c r="S14" s="240"/>
      <c r="T14" s="240"/>
      <c r="U14" s="239"/>
      <c r="V14" s="239"/>
      <c r="W14" s="239"/>
      <c r="X14" s="239"/>
      <c r="Y14" s="239"/>
      <c r="Z14" s="239"/>
      <c r="AA14" s="239"/>
      <c r="AB14" s="239"/>
      <c r="AC14" s="239"/>
      <c r="AD14" s="239"/>
      <c r="AE14" s="239"/>
      <c r="AF14" s="239"/>
      <c r="AG14" s="239"/>
      <c r="AH14" s="239"/>
      <c r="AI14" s="239"/>
      <c r="AJ14" s="239"/>
      <c r="AK14" s="239"/>
      <c r="AL14" s="239"/>
      <c r="AM14" s="239"/>
      <c r="AN14" s="239"/>
      <c r="AO14" s="239"/>
      <c r="AP14" s="239"/>
      <c r="AQ14" s="239"/>
      <c r="AR14" s="239"/>
      <c r="AS14" s="239"/>
      <c r="AT14" s="239"/>
      <c r="AU14" s="239"/>
      <c r="AV14" s="239"/>
      <c r="AW14" s="242"/>
    </row>
    <row r="15" s="238" customFormat="1" spans="1:49">
      <c r="A15" s="239"/>
      <c r="B15" s="239"/>
      <c r="C15" s="239"/>
      <c r="D15" s="239"/>
      <c r="E15" s="239"/>
      <c r="F15" s="239"/>
      <c r="G15" s="239"/>
      <c r="H15" s="239"/>
      <c r="I15" s="239"/>
      <c r="J15" s="239"/>
      <c r="K15" s="239"/>
      <c r="L15" s="239"/>
      <c r="M15" s="239"/>
      <c r="N15" s="240"/>
      <c r="O15" s="240"/>
      <c r="P15" s="240"/>
      <c r="Q15" s="240"/>
      <c r="R15" s="240"/>
      <c r="S15" s="240"/>
      <c r="T15" s="240"/>
      <c r="U15" s="239"/>
      <c r="V15" s="239"/>
      <c r="W15" s="239"/>
      <c r="X15" s="239"/>
      <c r="Y15" s="239"/>
      <c r="Z15" s="239"/>
      <c r="AA15" s="239"/>
      <c r="AB15" s="239"/>
      <c r="AC15" s="239"/>
      <c r="AD15" s="239"/>
      <c r="AE15" s="239"/>
      <c r="AF15" s="239"/>
      <c r="AG15" s="239"/>
      <c r="AH15" s="239"/>
      <c r="AI15" s="239"/>
      <c r="AJ15" s="239"/>
      <c r="AK15" s="239"/>
      <c r="AL15" s="239"/>
      <c r="AM15" s="239"/>
      <c r="AN15" s="239"/>
      <c r="AO15" s="239"/>
      <c r="AP15" s="239"/>
      <c r="AQ15" s="239"/>
      <c r="AR15" s="239"/>
      <c r="AS15" s="239"/>
      <c r="AT15" s="239"/>
      <c r="AU15" s="239"/>
      <c r="AV15" s="239"/>
      <c r="AW15" s="242"/>
    </row>
    <row r="16" s="238" customFormat="1" spans="1:49">
      <c r="A16" s="239"/>
      <c r="B16" s="239"/>
      <c r="C16" s="239"/>
      <c r="D16" s="239"/>
      <c r="E16" s="239"/>
      <c r="F16" s="239"/>
      <c r="G16" s="239"/>
      <c r="H16" s="239"/>
      <c r="I16" s="239"/>
      <c r="J16" s="239"/>
      <c r="K16" s="239"/>
      <c r="L16" s="239"/>
      <c r="M16" s="239"/>
      <c r="N16" s="240"/>
      <c r="O16" s="240"/>
      <c r="P16" s="240"/>
      <c r="Q16" s="240"/>
      <c r="R16" s="240"/>
      <c r="S16" s="240"/>
      <c r="T16" s="240"/>
      <c r="U16" s="239"/>
      <c r="V16" s="239"/>
      <c r="W16" s="239"/>
      <c r="X16" s="239"/>
      <c r="Y16" s="239"/>
      <c r="Z16" s="239"/>
      <c r="AA16" s="239"/>
      <c r="AB16" s="239"/>
      <c r="AC16" s="239"/>
      <c r="AD16" s="239"/>
      <c r="AE16" s="239"/>
      <c r="AF16" s="239"/>
      <c r="AG16" s="239"/>
      <c r="AH16" s="239"/>
      <c r="AI16" s="239"/>
      <c r="AJ16" s="239"/>
      <c r="AK16" s="239"/>
      <c r="AL16" s="239"/>
      <c r="AM16" s="239"/>
      <c r="AN16" s="239"/>
      <c r="AO16" s="239"/>
      <c r="AP16" s="239"/>
      <c r="AQ16" s="239"/>
      <c r="AR16" s="239"/>
      <c r="AS16" s="239"/>
      <c r="AT16" s="239"/>
      <c r="AU16" s="239"/>
      <c r="AV16" s="239"/>
      <c r="AW16" s="242"/>
    </row>
    <row r="17" s="238" customFormat="1" spans="1:49">
      <c r="A17" s="239"/>
      <c r="B17" s="239"/>
      <c r="C17" s="239"/>
      <c r="D17" s="239"/>
      <c r="E17" s="239"/>
      <c r="F17" s="239"/>
      <c r="G17" s="239"/>
      <c r="H17" s="239"/>
      <c r="I17" s="239"/>
      <c r="J17" s="239"/>
      <c r="K17" s="239"/>
      <c r="L17" s="239"/>
      <c r="M17" s="239"/>
      <c r="N17" s="240"/>
      <c r="O17" s="240"/>
      <c r="P17" s="240"/>
      <c r="Q17" s="240"/>
      <c r="R17" s="240"/>
      <c r="S17" s="240"/>
      <c r="T17" s="240"/>
      <c r="U17" s="239"/>
      <c r="V17" s="239"/>
      <c r="W17" s="239"/>
      <c r="X17" s="239"/>
      <c r="Y17" s="239"/>
      <c r="Z17" s="239"/>
      <c r="AA17" s="239"/>
      <c r="AB17" s="239"/>
      <c r="AC17" s="239"/>
      <c r="AD17" s="239"/>
      <c r="AE17" s="239"/>
      <c r="AF17" s="239"/>
      <c r="AG17" s="239"/>
      <c r="AH17" s="239"/>
      <c r="AI17" s="239"/>
      <c r="AJ17" s="239"/>
      <c r="AK17" s="239"/>
      <c r="AL17" s="239"/>
      <c r="AM17" s="239"/>
      <c r="AN17" s="239"/>
      <c r="AO17" s="239"/>
      <c r="AP17" s="239"/>
      <c r="AQ17" s="239"/>
      <c r="AR17" s="239"/>
      <c r="AS17" s="239"/>
      <c r="AT17" s="239"/>
      <c r="AU17" s="239"/>
      <c r="AV17" s="239"/>
      <c r="AW17" s="242"/>
    </row>
    <row r="18" s="238" customFormat="1" spans="1:49">
      <c r="A18" s="239"/>
      <c r="B18" s="239"/>
      <c r="C18" s="239"/>
      <c r="D18" s="239"/>
      <c r="E18" s="239"/>
      <c r="F18" s="239"/>
      <c r="G18" s="239"/>
      <c r="H18" s="239"/>
      <c r="I18" s="239"/>
      <c r="J18" s="239"/>
      <c r="K18" s="239"/>
      <c r="L18" s="239"/>
      <c r="M18" s="239"/>
      <c r="N18" s="240"/>
      <c r="O18" s="240"/>
      <c r="P18" s="240"/>
      <c r="Q18" s="240"/>
      <c r="R18" s="240"/>
      <c r="S18" s="240"/>
      <c r="T18" s="240"/>
      <c r="U18" s="239"/>
      <c r="V18" s="239"/>
      <c r="W18" s="239"/>
      <c r="X18" s="239"/>
      <c r="Y18" s="239"/>
      <c r="Z18" s="239"/>
      <c r="AA18" s="239"/>
      <c r="AB18" s="239"/>
      <c r="AC18" s="239"/>
      <c r="AD18" s="239"/>
      <c r="AE18" s="239"/>
      <c r="AF18" s="239"/>
      <c r="AG18" s="239"/>
      <c r="AH18" s="239"/>
      <c r="AI18" s="239"/>
      <c r="AJ18" s="239"/>
      <c r="AK18" s="239"/>
      <c r="AL18" s="239"/>
      <c r="AM18" s="239"/>
      <c r="AN18" s="239"/>
      <c r="AO18" s="239"/>
      <c r="AP18" s="239"/>
      <c r="AQ18" s="239"/>
      <c r="AR18" s="239"/>
      <c r="AS18" s="239"/>
      <c r="AT18" s="239"/>
      <c r="AU18" s="239"/>
      <c r="AV18" s="239"/>
      <c r="AW18" s="242"/>
    </row>
    <row r="19" s="238" customFormat="1" spans="1:49">
      <c r="A19" s="239"/>
      <c r="B19" s="239"/>
      <c r="C19" s="239"/>
      <c r="D19" s="239"/>
      <c r="E19" s="239"/>
      <c r="F19" s="239"/>
      <c r="G19" s="239"/>
      <c r="H19" s="239"/>
      <c r="I19" s="239"/>
      <c r="J19" s="239"/>
      <c r="K19" s="239"/>
      <c r="L19" s="239"/>
      <c r="M19" s="239"/>
      <c r="N19" s="240"/>
      <c r="O19" s="240"/>
      <c r="P19" s="240"/>
      <c r="Q19" s="240"/>
      <c r="R19" s="240"/>
      <c r="S19" s="240"/>
      <c r="T19" s="240"/>
      <c r="U19" s="239"/>
      <c r="V19" s="239"/>
      <c r="W19" s="239"/>
      <c r="X19" s="239"/>
      <c r="Y19" s="239"/>
      <c r="Z19" s="239"/>
      <c r="AA19" s="239"/>
      <c r="AB19" s="239"/>
      <c r="AC19" s="239"/>
      <c r="AD19" s="239"/>
      <c r="AE19" s="239"/>
      <c r="AF19" s="239"/>
      <c r="AG19" s="239"/>
      <c r="AH19" s="239"/>
      <c r="AI19" s="239"/>
      <c r="AJ19" s="239"/>
      <c r="AK19" s="239"/>
      <c r="AL19" s="239"/>
      <c r="AM19" s="239"/>
      <c r="AN19" s="239"/>
      <c r="AO19" s="239"/>
      <c r="AP19" s="239"/>
      <c r="AQ19" s="239"/>
      <c r="AR19" s="239"/>
      <c r="AS19" s="239"/>
      <c r="AT19" s="239"/>
      <c r="AU19" s="239"/>
      <c r="AV19" s="239"/>
      <c r="AW19" s="242"/>
    </row>
    <row r="20" s="238" customFormat="1" spans="1:49">
      <c r="A20" s="239"/>
      <c r="B20" s="239"/>
      <c r="C20" s="239"/>
      <c r="D20" s="239"/>
      <c r="E20" s="239"/>
      <c r="F20" s="239"/>
      <c r="G20" s="239"/>
      <c r="H20" s="239"/>
      <c r="I20" s="239"/>
      <c r="J20" s="239"/>
      <c r="K20" s="239"/>
      <c r="L20" s="239"/>
      <c r="M20" s="239"/>
      <c r="N20" s="240"/>
      <c r="O20" s="240"/>
      <c r="P20" s="240"/>
      <c r="Q20" s="240"/>
      <c r="R20" s="240"/>
      <c r="S20" s="240"/>
      <c r="T20" s="240"/>
      <c r="U20" s="239"/>
      <c r="V20" s="239"/>
      <c r="W20" s="239"/>
      <c r="X20" s="239"/>
      <c r="Y20" s="239"/>
      <c r="Z20" s="239"/>
      <c r="AA20" s="239"/>
      <c r="AB20" s="239"/>
      <c r="AC20" s="239"/>
      <c r="AD20" s="239"/>
      <c r="AE20" s="239"/>
      <c r="AF20" s="239"/>
      <c r="AG20" s="239"/>
      <c r="AH20" s="239"/>
      <c r="AI20" s="239"/>
      <c r="AJ20" s="239"/>
      <c r="AK20" s="239"/>
      <c r="AL20" s="239"/>
      <c r="AM20" s="239"/>
      <c r="AN20" s="239"/>
      <c r="AO20" s="239"/>
      <c r="AP20" s="239"/>
      <c r="AQ20" s="239"/>
      <c r="AR20" s="239"/>
      <c r="AS20" s="239"/>
      <c r="AT20" s="239"/>
      <c r="AU20" s="239"/>
      <c r="AV20" s="239"/>
      <c r="AW20" s="242"/>
    </row>
    <row r="21" s="238" customFormat="1" spans="1:49">
      <c r="A21" s="239"/>
      <c r="B21" s="239"/>
      <c r="C21" s="239"/>
      <c r="D21" s="239"/>
      <c r="E21" s="239"/>
      <c r="F21" s="239"/>
      <c r="G21" s="239"/>
      <c r="H21" s="239"/>
      <c r="I21" s="239"/>
      <c r="J21" s="239"/>
      <c r="K21" s="239"/>
      <c r="L21" s="239"/>
      <c r="M21" s="239"/>
      <c r="N21" s="240"/>
      <c r="O21" s="240"/>
      <c r="P21" s="240"/>
      <c r="Q21" s="240"/>
      <c r="R21" s="240"/>
      <c r="S21" s="240"/>
      <c r="T21" s="240"/>
      <c r="U21" s="239"/>
      <c r="V21" s="239"/>
      <c r="W21" s="239"/>
      <c r="X21" s="239"/>
      <c r="Y21" s="239"/>
      <c r="Z21" s="239"/>
      <c r="AA21" s="239"/>
      <c r="AB21" s="239"/>
      <c r="AC21" s="239"/>
      <c r="AD21" s="239"/>
      <c r="AE21" s="239"/>
      <c r="AF21" s="239"/>
      <c r="AG21" s="239"/>
      <c r="AH21" s="239"/>
      <c r="AI21" s="239"/>
      <c r="AJ21" s="239"/>
      <c r="AK21" s="239"/>
      <c r="AL21" s="239"/>
      <c r="AM21" s="239"/>
      <c r="AN21" s="239"/>
      <c r="AO21" s="239"/>
      <c r="AP21" s="239"/>
      <c r="AQ21" s="239"/>
      <c r="AR21" s="239"/>
      <c r="AS21" s="239"/>
      <c r="AT21" s="239"/>
      <c r="AU21" s="239"/>
      <c r="AV21" s="239"/>
      <c r="AW21" s="242"/>
    </row>
    <row r="22" s="238" customFormat="1" spans="1:49">
      <c r="A22" s="239"/>
      <c r="B22" s="239"/>
      <c r="C22" s="239"/>
      <c r="D22" s="239"/>
      <c r="E22" s="239"/>
      <c r="F22" s="239"/>
      <c r="G22" s="239"/>
      <c r="H22" s="239"/>
      <c r="I22" s="239"/>
      <c r="J22" s="239"/>
      <c r="K22" s="239"/>
      <c r="L22" s="239"/>
      <c r="M22" s="239"/>
      <c r="N22" s="240"/>
      <c r="O22" s="240"/>
      <c r="P22" s="240"/>
      <c r="Q22" s="240"/>
      <c r="R22" s="240"/>
      <c r="S22" s="240"/>
      <c r="T22" s="240"/>
      <c r="U22" s="239"/>
      <c r="V22" s="239"/>
      <c r="W22" s="239"/>
      <c r="X22" s="239"/>
      <c r="Y22" s="239"/>
      <c r="Z22" s="239"/>
      <c r="AA22" s="239"/>
      <c r="AB22" s="239"/>
      <c r="AC22" s="239"/>
      <c r="AD22" s="239"/>
      <c r="AE22" s="239"/>
      <c r="AF22" s="239"/>
      <c r="AG22" s="239"/>
      <c r="AH22" s="239"/>
      <c r="AI22" s="239"/>
      <c r="AJ22" s="239"/>
      <c r="AK22" s="239"/>
      <c r="AL22" s="239"/>
      <c r="AM22" s="239"/>
      <c r="AN22" s="239"/>
      <c r="AO22" s="239"/>
      <c r="AP22" s="239"/>
      <c r="AQ22" s="239"/>
      <c r="AR22" s="239"/>
      <c r="AS22" s="239"/>
      <c r="AT22" s="239"/>
      <c r="AU22" s="239"/>
      <c r="AV22" s="239"/>
      <c r="AW22" s="242"/>
    </row>
    <row r="23" s="238" customFormat="1" spans="1:49">
      <c r="A23" s="239"/>
      <c r="B23" s="239"/>
      <c r="C23" s="239"/>
      <c r="D23" s="239"/>
      <c r="E23" s="239"/>
      <c r="F23" s="239"/>
      <c r="G23" s="239"/>
      <c r="H23" s="239"/>
      <c r="I23" s="239"/>
      <c r="J23" s="239"/>
      <c r="K23" s="239"/>
      <c r="L23" s="239"/>
      <c r="M23" s="239"/>
      <c r="N23" s="240"/>
      <c r="O23" s="240"/>
      <c r="P23" s="240"/>
      <c r="Q23" s="240"/>
      <c r="R23" s="240"/>
      <c r="S23" s="240"/>
      <c r="T23" s="240"/>
      <c r="U23" s="239"/>
      <c r="V23" s="239"/>
      <c r="W23" s="239"/>
      <c r="X23" s="239"/>
      <c r="Y23" s="239"/>
      <c r="Z23" s="239"/>
      <c r="AA23" s="239"/>
      <c r="AB23" s="239"/>
      <c r="AC23" s="239"/>
      <c r="AD23" s="239"/>
      <c r="AE23" s="239"/>
      <c r="AF23" s="239"/>
      <c r="AG23" s="239"/>
      <c r="AH23" s="239"/>
      <c r="AI23" s="239"/>
      <c r="AJ23" s="239"/>
      <c r="AK23" s="239"/>
      <c r="AL23" s="239"/>
      <c r="AM23" s="239"/>
      <c r="AN23" s="239"/>
      <c r="AO23" s="239"/>
      <c r="AP23" s="239"/>
      <c r="AQ23" s="239"/>
      <c r="AR23" s="239"/>
      <c r="AS23" s="239"/>
      <c r="AT23" s="239"/>
      <c r="AU23" s="239"/>
      <c r="AV23" s="239"/>
      <c r="AW23" s="242"/>
    </row>
    <row r="24" s="238" customFormat="1" spans="1:49">
      <c r="A24" s="239"/>
      <c r="B24" s="239"/>
      <c r="C24" s="239"/>
      <c r="D24" s="239"/>
      <c r="E24" s="239"/>
      <c r="F24" s="239"/>
      <c r="G24" s="239"/>
      <c r="H24" s="239"/>
      <c r="I24" s="239"/>
      <c r="J24" s="239"/>
      <c r="K24" s="239"/>
      <c r="L24" s="239"/>
      <c r="M24" s="239"/>
      <c r="N24" s="240"/>
      <c r="O24" s="240"/>
      <c r="P24" s="240"/>
      <c r="Q24" s="240"/>
      <c r="R24" s="240"/>
      <c r="S24" s="240"/>
      <c r="T24" s="240"/>
      <c r="U24" s="239"/>
      <c r="V24" s="239"/>
      <c r="W24" s="239"/>
      <c r="X24" s="239"/>
      <c r="Y24" s="239"/>
      <c r="Z24" s="239"/>
      <c r="AA24" s="239"/>
      <c r="AB24" s="239"/>
      <c r="AC24" s="239"/>
      <c r="AD24" s="239"/>
      <c r="AE24" s="239"/>
      <c r="AF24" s="239"/>
      <c r="AG24" s="239"/>
      <c r="AH24" s="239"/>
      <c r="AI24" s="239"/>
      <c r="AJ24" s="239"/>
      <c r="AK24" s="239"/>
      <c r="AL24" s="239"/>
      <c r="AM24" s="239"/>
      <c r="AN24" s="239"/>
      <c r="AO24" s="239"/>
      <c r="AP24" s="239"/>
      <c r="AQ24" s="239"/>
      <c r="AR24" s="239"/>
      <c r="AS24" s="239"/>
      <c r="AT24" s="239"/>
      <c r="AU24" s="239"/>
      <c r="AV24" s="239"/>
      <c r="AW24" s="242"/>
    </row>
    <row r="25" s="238" customFormat="1" spans="1:49">
      <c r="A25" s="239"/>
      <c r="B25" s="239"/>
      <c r="C25" s="239"/>
      <c r="D25" s="239"/>
      <c r="E25" s="239"/>
      <c r="F25" s="239"/>
      <c r="G25" s="239"/>
      <c r="H25" s="239"/>
      <c r="I25" s="239"/>
      <c r="J25" s="239"/>
      <c r="K25" s="239"/>
      <c r="L25" s="239"/>
      <c r="M25" s="239"/>
      <c r="N25" s="240"/>
      <c r="O25" s="240"/>
      <c r="P25" s="240"/>
      <c r="Q25" s="240"/>
      <c r="R25" s="240"/>
      <c r="S25" s="240"/>
      <c r="T25" s="240"/>
      <c r="U25" s="239"/>
      <c r="V25" s="239"/>
      <c r="W25" s="239"/>
      <c r="X25" s="239"/>
      <c r="Y25" s="239"/>
      <c r="Z25" s="239"/>
      <c r="AA25" s="239"/>
      <c r="AB25" s="239"/>
      <c r="AC25" s="239"/>
      <c r="AD25" s="239"/>
      <c r="AE25" s="239"/>
      <c r="AF25" s="239"/>
      <c r="AG25" s="239"/>
      <c r="AH25" s="239"/>
      <c r="AI25" s="239"/>
      <c r="AJ25" s="239"/>
      <c r="AK25" s="239"/>
      <c r="AL25" s="239"/>
      <c r="AM25" s="239"/>
      <c r="AN25" s="239"/>
      <c r="AO25" s="239"/>
      <c r="AP25" s="239"/>
      <c r="AQ25" s="239"/>
      <c r="AR25" s="239"/>
      <c r="AS25" s="239"/>
      <c r="AT25" s="239"/>
      <c r="AU25" s="239"/>
      <c r="AV25" s="239"/>
      <c r="AW25" s="242"/>
    </row>
    <row r="26" s="238" customFormat="1" spans="1:49">
      <c r="A26" s="239"/>
      <c r="B26" s="239"/>
      <c r="C26" s="239"/>
      <c r="D26" s="239"/>
      <c r="E26" s="239"/>
      <c r="F26" s="239"/>
      <c r="G26" s="239"/>
      <c r="H26" s="239"/>
      <c r="I26" s="239"/>
      <c r="J26" s="239"/>
      <c r="K26" s="239"/>
      <c r="L26" s="239"/>
      <c r="M26" s="239"/>
      <c r="N26" s="240"/>
      <c r="O26" s="240"/>
      <c r="P26" s="240"/>
      <c r="Q26" s="240"/>
      <c r="R26" s="240"/>
      <c r="S26" s="240"/>
      <c r="T26" s="240"/>
      <c r="U26" s="239"/>
      <c r="V26" s="239"/>
      <c r="W26" s="239"/>
      <c r="X26" s="239"/>
      <c r="Y26" s="239"/>
      <c r="Z26" s="239"/>
      <c r="AA26" s="239"/>
      <c r="AB26" s="239"/>
      <c r="AC26" s="239"/>
      <c r="AD26" s="239"/>
      <c r="AE26" s="239"/>
      <c r="AF26" s="239"/>
      <c r="AG26" s="239"/>
      <c r="AH26" s="239"/>
      <c r="AI26" s="239"/>
      <c r="AJ26" s="239"/>
      <c r="AK26" s="239"/>
      <c r="AL26" s="239"/>
      <c r="AM26" s="239"/>
      <c r="AN26" s="239"/>
      <c r="AO26" s="239"/>
      <c r="AP26" s="239"/>
      <c r="AQ26" s="239"/>
      <c r="AR26" s="239"/>
      <c r="AS26" s="239"/>
      <c r="AT26" s="239"/>
      <c r="AU26" s="239"/>
      <c r="AV26" s="239"/>
      <c r="AW26" s="242"/>
    </row>
    <row r="27" s="238" customFormat="1" spans="1:49">
      <c r="A27" s="239"/>
      <c r="B27" s="239"/>
      <c r="C27" s="239"/>
      <c r="D27" s="239"/>
      <c r="E27" s="239"/>
      <c r="F27" s="239"/>
      <c r="G27" s="239"/>
      <c r="H27" s="239"/>
      <c r="I27" s="239"/>
      <c r="J27" s="239"/>
      <c r="K27" s="239"/>
      <c r="L27" s="239"/>
      <c r="M27" s="239"/>
      <c r="N27" s="240"/>
      <c r="O27" s="240"/>
      <c r="P27" s="240"/>
      <c r="Q27" s="240"/>
      <c r="R27" s="240"/>
      <c r="S27" s="240"/>
      <c r="T27" s="240"/>
      <c r="U27" s="239"/>
      <c r="V27" s="239"/>
      <c r="W27" s="239"/>
      <c r="X27" s="239"/>
      <c r="Y27" s="239"/>
      <c r="Z27" s="239"/>
      <c r="AA27" s="239"/>
      <c r="AB27" s="239"/>
      <c r="AC27" s="239"/>
      <c r="AD27" s="239"/>
      <c r="AE27" s="239"/>
      <c r="AF27" s="239"/>
      <c r="AG27" s="239"/>
      <c r="AH27" s="239"/>
      <c r="AI27" s="239"/>
      <c r="AJ27" s="239"/>
      <c r="AK27" s="239"/>
      <c r="AL27" s="239"/>
      <c r="AM27" s="239"/>
      <c r="AN27" s="239"/>
      <c r="AO27" s="239"/>
      <c r="AP27" s="239"/>
      <c r="AQ27" s="239"/>
      <c r="AR27" s="239"/>
      <c r="AS27" s="239"/>
      <c r="AT27" s="239"/>
      <c r="AU27" s="239"/>
      <c r="AV27" s="239"/>
      <c r="AW27" s="242"/>
    </row>
    <row r="28" s="238" customFormat="1" spans="1:49">
      <c r="A28" s="239"/>
      <c r="B28" s="239"/>
      <c r="C28" s="239"/>
      <c r="D28" s="239"/>
      <c r="E28" s="239"/>
      <c r="F28" s="239"/>
      <c r="G28" s="239"/>
      <c r="H28" s="239"/>
      <c r="I28" s="239"/>
      <c r="J28" s="239"/>
      <c r="K28" s="239"/>
      <c r="L28" s="239"/>
      <c r="M28" s="239"/>
      <c r="N28" s="240"/>
      <c r="O28" s="240"/>
      <c r="P28" s="240"/>
      <c r="Q28" s="240"/>
      <c r="R28" s="240"/>
      <c r="S28" s="240"/>
      <c r="T28" s="240"/>
      <c r="U28" s="239"/>
      <c r="V28" s="239"/>
      <c r="W28" s="239"/>
      <c r="X28" s="239"/>
      <c r="Y28" s="239"/>
      <c r="Z28" s="239"/>
      <c r="AA28" s="239"/>
      <c r="AB28" s="239"/>
      <c r="AC28" s="239"/>
      <c r="AD28" s="239"/>
      <c r="AE28" s="239"/>
      <c r="AF28" s="239"/>
      <c r="AG28" s="239"/>
      <c r="AH28" s="239"/>
      <c r="AI28" s="239"/>
      <c r="AJ28" s="239"/>
      <c r="AK28" s="239"/>
      <c r="AL28" s="239"/>
      <c r="AM28" s="239"/>
      <c r="AN28" s="239"/>
      <c r="AO28" s="239"/>
      <c r="AP28" s="239"/>
      <c r="AQ28" s="239"/>
      <c r="AR28" s="239"/>
      <c r="AS28" s="239"/>
      <c r="AT28" s="239"/>
      <c r="AU28" s="239"/>
      <c r="AV28" s="239"/>
      <c r="AW28" s="242"/>
    </row>
    <row r="29" s="238" customFormat="1" spans="1:49">
      <c r="A29" s="239"/>
      <c r="B29" s="239"/>
      <c r="C29" s="239"/>
      <c r="D29" s="239"/>
      <c r="E29" s="239"/>
      <c r="F29" s="239"/>
      <c r="G29" s="239"/>
      <c r="H29" s="239"/>
      <c r="I29" s="239"/>
      <c r="J29" s="239"/>
      <c r="K29" s="239"/>
      <c r="L29" s="239"/>
      <c r="M29" s="239"/>
      <c r="N29" s="240"/>
      <c r="O29" s="240"/>
      <c r="P29" s="240"/>
      <c r="Q29" s="240"/>
      <c r="R29" s="240"/>
      <c r="S29" s="240"/>
      <c r="T29" s="240"/>
      <c r="U29" s="239"/>
      <c r="V29" s="239"/>
      <c r="W29" s="239"/>
      <c r="X29" s="239"/>
      <c r="Y29" s="239"/>
      <c r="Z29" s="239"/>
      <c r="AA29" s="239"/>
      <c r="AB29" s="239"/>
      <c r="AC29" s="239"/>
      <c r="AD29" s="239"/>
      <c r="AE29" s="239"/>
      <c r="AF29" s="239"/>
      <c r="AG29" s="239"/>
      <c r="AH29" s="239"/>
      <c r="AI29" s="239"/>
      <c r="AJ29" s="239"/>
      <c r="AK29" s="239"/>
      <c r="AL29" s="239"/>
      <c r="AM29" s="239"/>
      <c r="AN29" s="239"/>
      <c r="AO29" s="239"/>
      <c r="AP29" s="239"/>
      <c r="AQ29" s="239"/>
      <c r="AR29" s="239"/>
      <c r="AS29" s="239"/>
      <c r="AT29" s="239"/>
      <c r="AU29" s="239"/>
      <c r="AV29" s="239"/>
      <c r="AW29" s="242"/>
    </row>
    <row r="30" s="238" customFormat="1" spans="1:49">
      <c r="A30" s="239"/>
      <c r="B30" s="239"/>
      <c r="C30" s="239"/>
      <c r="D30" s="239"/>
      <c r="E30" s="239"/>
      <c r="F30" s="239"/>
      <c r="G30" s="239"/>
      <c r="H30" s="239"/>
      <c r="I30" s="239"/>
      <c r="J30" s="239"/>
      <c r="K30" s="239"/>
      <c r="L30" s="239"/>
      <c r="M30" s="239"/>
      <c r="N30" s="240"/>
      <c r="O30" s="240"/>
      <c r="P30" s="240"/>
      <c r="Q30" s="240"/>
      <c r="R30" s="240"/>
      <c r="S30" s="240"/>
      <c r="T30" s="240"/>
      <c r="U30" s="239"/>
      <c r="V30" s="239"/>
      <c r="W30" s="239"/>
      <c r="X30" s="239"/>
      <c r="Y30" s="239"/>
      <c r="Z30" s="239"/>
      <c r="AA30" s="239"/>
      <c r="AB30" s="239"/>
      <c r="AC30" s="239"/>
      <c r="AD30" s="239"/>
      <c r="AE30" s="239"/>
      <c r="AF30" s="239"/>
      <c r="AG30" s="239"/>
      <c r="AH30" s="239"/>
      <c r="AI30" s="239"/>
      <c r="AJ30" s="239"/>
      <c r="AK30" s="239"/>
      <c r="AL30" s="239"/>
      <c r="AM30" s="239"/>
      <c r="AN30" s="239"/>
      <c r="AO30" s="239"/>
      <c r="AP30" s="239"/>
      <c r="AQ30" s="239"/>
      <c r="AR30" s="239"/>
      <c r="AS30" s="239"/>
      <c r="AT30" s="239"/>
      <c r="AU30" s="239"/>
      <c r="AV30" s="239"/>
      <c r="AW30" s="242"/>
    </row>
    <row r="31" s="238" customFormat="1" spans="1:49">
      <c r="A31" s="239"/>
      <c r="B31" s="239"/>
      <c r="C31" s="239"/>
      <c r="D31" s="239"/>
      <c r="E31" s="239"/>
      <c r="F31" s="239"/>
      <c r="G31" s="239"/>
      <c r="H31" s="239"/>
      <c r="I31" s="239"/>
      <c r="J31" s="239"/>
      <c r="K31" s="239"/>
      <c r="L31" s="239"/>
      <c r="M31" s="239"/>
      <c r="N31" s="240"/>
      <c r="O31" s="240"/>
      <c r="P31" s="240"/>
      <c r="Q31" s="240"/>
      <c r="R31" s="240"/>
      <c r="S31" s="240"/>
      <c r="T31" s="240"/>
      <c r="U31" s="239"/>
      <c r="V31" s="239"/>
      <c r="W31" s="239"/>
      <c r="X31" s="239"/>
      <c r="Y31" s="239"/>
      <c r="Z31" s="239"/>
      <c r="AA31" s="239"/>
      <c r="AB31" s="239"/>
      <c r="AC31" s="239"/>
      <c r="AD31" s="239"/>
      <c r="AE31" s="239"/>
      <c r="AF31" s="239"/>
      <c r="AG31" s="239"/>
      <c r="AH31" s="239"/>
      <c r="AI31" s="239"/>
      <c r="AJ31" s="239"/>
      <c r="AK31" s="239"/>
      <c r="AL31" s="239"/>
      <c r="AM31" s="239"/>
      <c r="AN31" s="239"/>
      <c r="AO31" s="239"/>
      <c r="AP31" s="239"/>
      <c r="AQ31" s="239"/>
      <c r="AR31" s="239"/>
      <c r="AS31" s="239"/>
      <c r="AT31" s="239"/>
      <c r="AU31" s="239"/>
      <c r="AV31" s="239"/>
      <c r="AW31" s="242"/>
    </row>
    <row r="32" s="238" customFormat="1" spans="1:49">
      <c r="A32" s="239"/>
      <c r="B32" s="239"/>
      <c r="C32" s="239"/>
      <c r="D32" s="239"/>
      <c r="E32" s="239"/>
      <c r="F32" s="239"/>
      <c r="G32" s="239"/>
      <c r="H32" s="239"/>
      <c r="I32" s="239"/>
      <c r="J32" s="239"/>
      <c r="K32" s="239"/>
      <c r="L32" s="239"/>
      <c r="M32" s="239"/>
      <c r="N32" s="240"/>
      <c r="O32" s="240"/>
      <c r="P32" s="240"/>
      <c r="Q32" s="240"/>
      <c r="R32" s="240"/>
      <c r="S32" s="240"/>
      <c r="T32" s="240"/>
      <c r="U32" s="239"/>
      <c r="V32" s="239"/>
      <c r="W32" s="239"/>
      <c r="X32" s="239"/>
      <c r="Y32" s="239"/>
      <c r="Z32" s="239"/>
      <c r="AA32" s="239"/>
      <c r="AB32" s="239"/>
      <c r="AC32" s="239"/>
      <c r="AD32" s="239"/>
      <c r="AE32" s="239"/>
      <c r="AF32" s="239"/>
      <c r="AG32" s="239"/>
      <c r="AH32" s="239"/>
      <c r="AI32" s="239"/>
      <c r="AJ32" s="239"/>
      <c r="AK32" s="239"/>
      <c r="AL32" s="239"/>
      <c r="AM32" s="239"/>
      <c r="AN32" s="239"/>
      <c r="AO32" s="239"/>
      <c r="AP32" s="239"/>
      <c r="AQ32" s="239"/>
      <c r="AR32" s="239"/>
      <c r="AS32" s="239"/>
      <c r="AT32" s="239"/>
      <c r="AU32" s="239"/>
      <c r="AV32" s="239"/>
      <c r="AW32" s="242"/>
    </row>
    <row r="33" s="238" customFormat="1" spans="1:49">
      <c r="A33" s="239"/>
      <c r="B33" s="239"/>
      <c r="C33" s="239"/>
      <c r="D33" s="239"/>
      <c r="E33" s="239"/>
      <c r="F33" s="239"/>
      <c r="G33" s="239"/>
      <c r="H33" s="239"/>
      <c r="I33" s="239"/>
      <c r="J33" s="239"/>
      <c r="K33" s="239"/>
      <c r="L33" s="239"/>
      <c r="M33" s="239"/>
      <c r="N33" s="240"/>
      <c r="O33" s="240"/>
      <c r="P33" s="240"/>
      <c r="Q33" s="240"/>
      <c r="R33" s="240"/>
      <c r="S33" s="240"/>
      <c r="T33" s="240"/>
      <c r="U33" s="239"/>
      <c r="V33" s="239"/>
      <c r="W33" s="239"/>
      <c r="X33" s="239"/>
      <c r="Y33" s="239"/>
      <c r="Z33" s="239"/>
      <c r="AA33" s="239"/>
      <c r="AB33" s="239"/>
      <c r="AC33" s="239"/>
      <c r="AD33" s="239"/>
      <c r="AE33" s="239"/>
      <c r="AF33" s="239"/>
      <c r="AG33" s="239"/>
      <c r="AH33" s="239"/>
      <c r="AI33" s="239"/>
      <c r="AJ33" s="239"/>
      <c r="AK33" s="239"/>
      <c r="AL33" s="239"/>
      <c r="AM33" s="239"/>
      <c r="AN33" s="239"/>
      <c r="AO33" s="239"/>
      <c r="AP33" s="239"/>
      <c r="AQ33" s="239"/>
      <c r="AR33" s="239"/>
      <c r="AS33" s="239"/>
      <c r="AT33" s="239"/>
      <c r="AU33" s="239"/>
      <c r="AV33" s="239"/>
      <c r="AW33" s="242"/>
    </row>
    <row r="34" s="238" customFormat="1" spans="1:49">
      <c r="A34" s="239"/>
      <c r="B34" s="239"/>
      <c r="C34" s="239"/>
      <c r="D34" s="239"/>
      <c r="E34" s="239"/>
      <c r="F34" s="239"/>
      <c r="G34" s="239"/>
      <c r="H34" s="239"/>
      <c r="I34" s="239"/>
      <c r="J34" s="239"/>
      <c r="K34" s="239"/>
      <c r="L34" s="239"/>
      <c r="M34" s="239"/>
      <c r="N34" s="240"/>
      <c r="O34" s="240"/>
      <c r="P34" s="240"/>
      <c r="Q34" s="240"/>
      <c r="R34" s="240"/>
      <c r="S34" s="240"/>
      <c r="T34" s="240"/>
      <c r="U34" s="239"/>
      <c r="V34" s="239"/>
      <c r="W34" s="239"/>
      <c r="X34" s="239"/>
      <c r="Y34" s="239"/>
      <c r="Z34" s="239"/>
      <c r="AA34" s="239"/>
      <c r="AB34" s="239"/>
      <c r="AC34" s="239"/>
      <c r="AD34" s="239"/>
      <c r="AE34" s="239"/>
      <c r="AF34" s="239"/>
      <c r="AG34" s="239"/>
      <c r="AH34" s="239"/>
      <c r="AI34" s="239"/>
      <c r="AJ34" s="239"/>
      <c r="AK34" s="239"/>
      <c r="AL34" s="239"/>
      <c r="AM34" s="239"/>
      <c r="AN34" s="239"/>
      <c r="AO34" s="239"/>
      <c r="AP34" s="239"/>
      <c r="AQ34" s="239"/>
      <c r="AR34" s="239"/>
      <c r="AS34" s="239"/>
      <c r="AT34" s="239"/>
      <c r="AU34" s="239"/>
      <c r="AV34" s="239"/>
      <c r="AW34" s="242"/>
    </row>
    <row r="35" s="238" customFormat="1" spans="1:49">
      <c r="A35" s="239"/>
      <c r="B35" s="239"/>
      <c r="C35" s="239"/>
      <c r="D35" s="239"/>
      <c r="E35" s="239"/>
      <c r="F35" s="239"/>
      <c r="G35" s="239"/>
      <c r="H35" s="239"/>
      <c r="I35" s="239"/>
      <c r="J35" s="239"/>
      <c r="K35" s="239"/>
      <c r="L35" s="239"/>
      <c r="M35" s="239"/>
      <c r="N35" s="240"/>
      <c r="O35" s="240"/>
      <c r="P35" s="240"/>
      <c r="Q35" s="240"/>
      <c r="R35" s="240"/>
      <c r="S35" s="240"/>
      <c r="T35" s="240"/>
      <c r="U35" s="239"/>
      <c r="V35" s="239"/>
      <c r="W35" s="239"/>
      <c r="X35" s="239"/>
      <c r="Y35" s="239"/>
      <c r="Z35" s="239"/>
      <c r="AA35" s="239"/>
      <c r="AB35" s="239"/>
      <c r="AC35" s="239"/>
      <c r="AD35" s="239"/>
      <c r="AE35" s="239"/>
      <c r="AF35" s="239"/>
      <c r="AG35" s="239"/>
      <c r="AH35" s="239"/>
      <c r="AI35" s="239"/>
      <c r="AJ35" s="239"/>
      <c r="AK35" s="239"/>
      <c r="AL35" s="239"/>
      <c r="AM35" s="239"/>
      <c r="AN35" s="239"/>
      <c r="AO35" s="239"/>
      <c r="AP35" s="239"/>
      <c r="AQ35" s="239"/>
      <c r="AR35" s="239"/>
      <c r="AS35" s="239"/>
      <c r="AT35" s="239"/>
      <c r="AU35" s="239"/>
      <c r="AV35" s="239"/>
      <c r="AW35" s="242"/>
    </row>
    <row r="36" s="238" customFormat="1" spans="1:49">
      <c r="A36" s="239"/>
      <c r="B36" s="239"/>
      <c r="C36" s="239"/>
      <c r="D36" s="239"/>
      <c r="E36" s="239"/>
      <c r="F36" s="239"/>
      <c r="G36" s="239"/>
      <c r="H36" s="239"/>
      <c r="I36" s="239"/>
      <c r="J36" s="239"/>
      <c r="K36" s="239"/>
      <c r="L36" s="239"/>
      <c r="M36" s="239"/>
      <c r="N36" s="240"/>
      <c r="O36" s="240"/>
      <c r="P36" s="240"/>
      <c r="Q36" s="240"/>
      <c r="R36" s="240"/>
      <c r="S36" s="240"/>
      <c r="T36" s="240"/>
      <c r="U36" s="239"/>
      <c r="V36" s="239"/>
      <c r="W36" s="239"/>
      <c r="X36" s="239"/>
      <c r="Y36" s="239"/>
      <c r="Z36" s="239"/>
      <c r="AA36" s="239"/>
      <c r="AB36" s="239"/>
      <c r="AC36" s="239"/>
      <c r="AD36" s="239"/>
      <c r="AE36" s="239"/>
      <c r="AF36" s="239"/>
      <c r="AG36" s="239"/>
      <c r="AH36" s="239"/>
      <c r="AI36" s="239"/>
      <c r="AJ36" s="239"/>
      <c r="AK36" s="239"/>
      <c r="AL36" s="239"/>
      <c r="AM36" s="239"/>
      <c r="AN36" s="239"/>
      <c r="AO36" s="239"/>
      <c r="AP36" s="239"/>
      <c r="AQ36" s="239"/>
      <c r="AR36" s="239"/>
      <c r="AS36" s="239"/>
      <c r="AT36" s="239"/>
      <c r="AU36" s="239"/>
      <c r="AV36" s="239"/>
      <c r="AW36" s="242"/>
    </row>
    <row r="37" s="238" customFormat="1" spans="1:49">
      <c r="A37" s="239"/>
      <c r="B37" s="239"/>
      <c r="C37" s="239"/>
      <c r="D37" s="239"/>
      <c r="E37" s="239"/>
      <c r="F37" s="239"/>
      <c r="G37" s="239"/>
      <c r="H37" s="239"/>
      <c r="I37" s="239"/>
      <c r="J37" s="239"/>
      <c r="K37" s="239"/>
      <c r="L37" s="239"/>
      <c r="M37" s="239"/>
      <c r="N37" s="240"/>
      <c r="O37" s="240"/>
      <c r="P37" s="240"/>
      <c r="Q37" s="240"/>
      <c r="R37" s="240"/>
      <c r="S37" s="240"/>
      <c r="T37" s="240"/>
      <c r="U37" s="239"/>
      <c r="V37" s="239"/>
      <c r="W37" s="239"/>
      <c r="X37" s="239"/>
      <c r="Y37" s="239"/>
      <c r="Z37" s="239"/>
      <c r="AA37" s="239"/>
      <c r="AB37" s="239"/>
      <c r="AC37" s="239"/>
      <c r="AD37" s="239"/>
      <c r="AE37" s="239"/>
      <c r="AF37" s="239"/>
      <c r="AG37" s="239"/>
      <c r="AH37" s="239"/>
      <c r="AI37" s="239"/>
      <c r="AJ37" s="239"/>
      <c r="AK37" s="239"/>
      <c r="AL37" s="239"/>
      <c r="AM37" s="239"/>
      <c r="AN37" s="239"/>
      <c r="AO37" s="239"/>
      <c r="AP37" s="239"/>
      <c r="AQ37" s="239"/>
      <c r="AR37" s="239"/>
      <c r="AS37" s="239"/>
      <c r="AT37" s="239"/>
      <c r="AU37" s="239"/>
      <c r="AV37" s="239"/>
      <c r="AW37" s="242"/>
    </row>
    <row r="38" s="238" customFormat="1" spans="1:49">
      <c r="A38" s="239"/>
      <c r="B38" s="239"/>
      <c r="C38" s="239"/>
      <c r="D38" s="239"/>
      <c r="E38" s="239"/>
      <c r="F38" s="239"/>
      <c r="G38" s="239"/>
      <c r="H38" s="239"/>
      <c r="I38" s="239"/>
      <c r="J38" s="239"/>
      <c r="K38" s="239"/>
      <c r="L38" s="239"/>
      <c r="M38" s="239"/>
      <c r="N38" s="240"/>
      <c r="O38" s="240"/>
      <c r="P38" s="240"/>
      <c r="Q38" s="240"/>
      <c r="R38" s="240"/>
      <c r="S38" s="240"/>
      <c r="T38" s="240"/>
      <c r="U38" s="239"/>
      <c r="V38" s="239"/>
      <c r="W38" s="239"/>
      <c r="X38" s="239"/>
      <c r="Y38" s="239"/>
      <c r="Z38" s="239"/>
      <c r="AA38" s="239"/>
      <c r="AB38" s="239"/>
      <c r="AC38" s="239"/>
      <c r="AD38" s="239"/>
      <c r="AE38" s="239"/>
      <c r="AF38" s="239"/>
      <c r="AG38" s="239"/>
      <c r="AH38" s="239"/>
      <c r="AI38" s="239"/>
      <c r="AJ38" s="239"/>
      <c r="AK38" s="239"/>
      <c r="AL38" s="239"/>
      <c r="AM38" s="239"/>
      <c r="AN38" s="239"/>
      <c r="AO38" s="239"/>
      <c r="AP38" s="239"/>
      <c r="AQ38" s="239"/>
      <c r="AR38" s="239"/>
      <c r="AS38" s="239"/>
      <c r="AT38" s="239"/>
      <c r="AU38" s="239"/>
      <c r="AV38" s="239"/>
      <c r="AW38" s="242"/>
    </row>
    <row r="39" s="238" customFormat="1" spans="1:49">
      <c r="A39" s="239"/>
      <c r="B39" s="239"/>
      <c r="C39" s="239"/>
      <c r="D39" s="239"/>
      <c r="E39" s="239"/>
      <c r="F39" s="239"/>
      <c r="G39" s="239"/>
      <c r="H39" s="239"/>
      <c r="I39" s="239"/>
      <c r="J39" s="239"/>
      <c r="K39" s="239"/>
      <c r="L39" s="239"/>
      <c r="M39" s="239"/>
      <c r="N39" s="240"/>
      <c r="O39" s="240"/>
      <c r="P39" s="240"/>
      <c r="Q39" s="240"/>
      <c r="R39" s="240"/>
      <c r="S39" s="240"/>
      <c r="T39" s="240"/>
      <c r="U39" s="239"/>
      <c r="V39" s="239"/>
      <c r="W39" s="239"/>
      <c r="X39" s="239"/>
      <c r="Y39" s="239"/>
      <c r="Z39" s="239"/>
      <c r="AA39" s="239"/>
      <c r="AB39" s="239"/>
      <c r="AC39" s="239"/>
      <c r="AD39" s="239"/>
      <c r="AE39" s="239"/>
      <c r="AF39" s="239"/>
      <c r="AG39" s="239"/>
      <c r="AH39" s="239"/>
      <c r="AI39" s="239"/>
      <c r="AJ39" s="239"/>
      <c r="AK39" s="239"/>
      <c r="AL39" s="239"/>
      <c r="AM39" s="239"/>
      <c r="AN39" s="239"/>
      <c r="AO39" s="239"/>
      <c r="AP39" s="239"/>
      <c r="AQ39" s="239"/>
      <c r="AR39" s="239"/>
      <c r="AS39" s="239"/>
      <c r="AT39" s="239"/>
      <c r="AU39" s="239"/>
      <c r="AV39" s="239"/>
      <c r="AW39" s="242"/>
    </row>
    <row r="40" s="238" customFormat="1" spans="1:49">
      <c r="A40" s="239"/>
      <c r="B40" s="239"/>
      <c r="C40" s="239"/>
      <c r="D40" s="239"/>
      <c r="E40" s="239"/>
      <c r="F40" s="239"/>
      <c r="G40" s="239"/>
      <c r="H40" s="239"/>
      <c r="I40" s="239"/>
      <c r="J40" s="239"/>
      <c r="K40" s="239"/>
      <c r="L40" s="239"/>
      <c r="M40" s="239"/>
      <c r="N40" s="240"/>
      <c r="O40" s="240"/>
      <c r="P40" s="240"/>
      <c r="Q40" s="240"/>
      <c r="R40" s="240"/>
      <c r="S40" s="240"/>
      <c r="T40" s="240"/>
      <c r="U40" s="239"/>
      <c r="V40" s="239"/>
      <c r="W40" s="239"/>
      <c r="X40" s="239"/>
      <c r="Y40" s="239"/>
      <c r="Z40" s="239"/>
      <c r="AA40" s="239"/>
      <c r="AB40" s="239"/>
      <c r="AC40" s="239"/>
      <c r="AD40" s="239"/>
      <c r="AE40" s="239"/>
      <c r="AF40" s="239"/>
      <c r="AG40" s="239"/>
      <c r="AH40" s="239"/>
      <c r="AI40" s="239"/>
      <c r="AJ40" s="239"/>
      <c r="AK40" s="239"/>
      <c r="AL40" s="239"/>
      <c r="AM40" s="239"/>
      <c r="AN40" s="239"/>
      <c r="AO40" s="239"/>
      <c r="AP40" s="239"/>
      <c r="AQ40" s="239"/>
      <c r="AR40" s="239"/>
      <c r="AS40" s="239"/>
      <c r="AT40" s="239"/>
      <c r="AU40" s="239"/>
      <c r="AV40" s="239"/>
      <c r="AW40" s="242"/>
    </row>
    <row r="41" spans="14:20">
      <c r="N41" s="240"/>
      <c r="O41" s="240"/>
      <c r="P41" s="240"/>
      <c r="Q41" s="240"/>
      <c r="R41" s="240"/>
      <c r="S41" s="240"/>
      <c r="T41" s="240"/>
    </row>
    <row r="42" spans="14:20">
      <c r="N42" s="240"/>
      <c r="O42" s="240"/>
      <c r="P42" s="240"/>
      <c r="Q42" s="240"/>
      <c r="R42" s="240"/>
      <c r="S42" s="240"/>
      <c r="T42" s="240"/>
    </row>
    <row r="43" spans="14:20">
      <c r="N43" s="240"/>
      <c r="O43" s="240"/>
      <c r="P43" s="240"/>
      <c r="Q43" s="240"/>
      <c r="R43" s="240"/>
      <c r="S43" s="240"/>
      <c r="T43" s="240"/>
    </row>
    <row r="44" spans="14:20">
      <c r="N44" s="240"/>
      <c r="O44" s="240"/>
      <c r="P44" s="240"/>
      <c r="Q44" s="240"/>
      <c r="R44" s="240"/>
      <c r="S44" s="240"/>
      <c r="T44" s="240"/>
    </row>
    <row r="45" spans="14:20">
      <c r="N45" s="240"/>
      <c r="O45" s="240"/>
      <c r="P45" s="240"/>
      <c r="Q45" s="240"/>
      <c r="R45" s="240"/>
      <c r="S45" s="240"/>
      <c r="T45" s="240"/>
    </row>
    <row r="46" spans="14:20">
      <c r="N46" s="240"/>
      <c r="O46" s="240"/>
      <c r="P46" s="240"/>
      <c r="Q46" s="240"/>
      <c r="R46" s="240"/>
      <c r="S46" s="240"/>
      <c r="T46" s="240"/>
    </row>
    <row r="47" spans="14:20">
      <c r="N47" s="240"/>
      <c r="O47" s="240"/>
      <c r="P47" s="240"/>
      <c r="Q47" s="240"/>
      <c r="R47" s="240"/>
      <c r="S47" s="240"/>
      <c r="T47" s="240"/>
    </row>
    <row r="48" ht="18" spans="14:20">
      <c r="N48" s="241"/>
      <c r="O48" s="241"/>
      <c r="P48" s="241"/>
      <c r="Q48" s="241"/>
      <c r="R48" s="241"/>
      <c r="S48" s="241"/>
      <c r="T48" s="241"/>
    </row>
    <row r="49" ht="18" spans="14:20">
      <c r="N49" s="241"/>
      <c r="O49" s="241"/>
      <c r="P49" s="241"/>
      <c r="Q49" s="241"/>
      <c r="R49" s="241"/>
      <c r="S49" s="241"/>
      <c r="T49" s="241"/>
    </row>
    <row r="50" ht="18" spans="14:20">
      <c r="N50" s="241"/>
      <c r="O50" s="241"/>
      <c r="P50" s="241"/>
      <c r="Q50" s="241"/>
      <c r="R50" s="241"/>
      <c r="S50" s="241"/>
      <c r="T50" s="241"/>
    </row>
    <row r="51" ht="18" spans="14:20">
      <c r="N51" s="241"/>
      <c r="O51" s="241"/>
      <c r="P51" s="241"/>
      <c r="Q51" s="241"/>
      <c r="R51" s="241"/>
      <c r="S51" s="241"/>
      <c r="T51" s="241"/>
    </row>
    <row r="52" ht="18" spans="14:20">
      <c r="N52" s="241"/>
      <c r="O52" s="241"/>
      <c r="P52" s="241"/>
      <c r="Q52" s="241"/>
      <c r="R52" s="241"/>
      <c r="S52" s="241"/>
      <c r="T52" s="241"/>
    </row>
    <row r="53" ht="18" spans="14:20">
      <c r="N53" s="241"/>
      <c r="O53" s="241"/>
      <c r="P53" s="241"/>
      <c r="Q53" s="241"/>
      <c r="R53" s="241"/>
      <c r="S53" s="241"/>
      <c r="T53" s="241"/>
    </row>
    <row r="54" ht="18" spans="14:20">
      <c r="N54" s="241"/>
      <c r="O54" s="241"/>
      <c r="P54" s="241"/>
      <c r="Q54" s="241"/>
      <c r="R54" s="241"/>
      <c r="S54" s="241"/>
      <c r="T54" s="241"/>
    </row>
    <row r="55" ht="18" spans="14:20">
      <c r="N55" s="241"/>
      <c r="O55" s="241"/>
      <c r="P55" s="241"/>
      <c r="Q55" s="241"/>
      <c r="R55" s="241"/>
      <c r="S55" s="241"/>
      <c r="T55" s="241"/>
    </row>
    <row r="56" ht="18" spans="14:20">
      <c r="N56" s="241"/>
      <c r="O56" s="241"/>
      <c r="P56" s="241"/>
      <c r="Q56" s="241"/>
      <c r="R56" s="241"/>
      <c r="S56" s="241"/>
      <c r="T56" s="241"/>
    </row>
    <row r="57" ht="18" spans="14:20">
      <c r="N57" s="241"/>
      <c r="O57" s="241"/>
      <c r="P57" s="241"/>
      <c r="Q57" s="241"/>
      <c r="R57" s="241"/>
      <c r="S57" s="241"/>
      <c r="T57" s="241"/>
    </row>
    <row r="58" ht="18" spans="14:20">
      <c r="N58" s="241"/>
      <c r="O58" s="241"/>
      <c r="P58" s="241"/>
      <c r="Q58" s="241"/>
      <c r="R58" s="241"/>
      <c r="S58" s="241"/>
      <c r="T58" s="241"/>
    </row>
    <row r="59" ht="18" spans="14:20">
      <c r="N59" s="241"/>
      <c r="O59" s="241"/>
      <c r="P59" s="241"/>
      <c r="Q59" s="241"/>
      <c r="R59" s="241"/>
      <c r="S59" s="241"/>
      <c r="T59" s="241"/>
    </row>
    <row r="60" ht="18" spans="14:20">
      <c r="N60" s="241"/>
      <c r="O60" s="241"/>
      <c r="P60" s="241"/>
      <c r="Q60" s="241"/>
      <c r="R60" s="241"/>
      <c r="S60" s="241"/>
      <c r="T60" s="241"/>
    </row>
    <row r="61" ht="18" spans="14:20">
      <c r="N61" s="241"/>
      <c r="O61" s="241"/>
      <c r="P61" s="241"/>
      <c r="Q61" s="241"/>
      <c r="R61" s="241"/>
      <c r="S61" s="241"/>
      <c r="T61" s="241"/>
    </row>
  </sheetData>
  <sheetProtection formatCells="0" insertHyperlinks="0" autoFilter="0"/>
  <mergeCells count="1">
    <mergeCell ref="N12:T47"/>
  </mergeCells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5" tint="-0.25"/>
  </sheetPr>
  <dimension ref="A1:E24"/>
  <sheetViews>
    <sheetView topLeftCell="A5" workbookViewId="0">
      <selection activeCell="B18" sqref="B18"/>
    </sheetView>
  </sheetViews>
  <sheetFormatPr defaultColWidth="9" defaultRowHeight="23" customHeight="1" outlineLevelCol="4"/>
  <cols>
    <col min="1" max="1" width="12.25" style="39" customWidth="1"/>
    <col min="2" max="2" width="26" style="39" customWidth="1"/>
    <col min="3" max="3" width="18.875" style="39" customWidth="1"/>
    <col min="4" max="4" width="115.375" style="39" customWidth="1"/>
    <col min="5" max="5" width="49.5" style="39" customWidth="1"/>
    <col min="6" max="16384" width="9" style="39"/>
  </cols>
  <sheetData>
    <row r="1" customHeight="1" spans="1:5">
      <c r="A1" s="206" t="s">
        <v>1</v>
      </c>
      <c r="B1" s="206" t="s">
        <v>2</v>
      </c>
      <c r="C1" s="206"/>
      <c r="D1" s="206" t="s">
        <v>3</v>
      </c>
      <c r="E1" s="236" t="s">
        <v>4</v>
      </c>
    </row>
    <row r="2" customHeight="1" spans="1:5">
      <c r="A2" s="226"/>
      <c r="B2" s="206"/>
      <c r="C2" s="206" t="s">
        <v>5</v>
      </c>
      <c r="D2" s="206" t="s">
        <v>6</v>
      </c>
      <c r="E2" s="237"/>
    </row>
    <row r="3" ht="63" customHeight="1" spans="1:5">
      <c r="A3" s="226"/>
      <c r="B3" s="206"/>
      <c r="C3" s="206" t="s">
        <v>7</v>
      </c>
      <c r="D3" s="227" t="s">
        <v>8</v>
      </c>
      <c r="E3" s="206" t="s">
        <v>9</v>
      </c>
    </row>
    <row r="4" ht="97" customHeight="1" spans="1:5">
      <c r="A4" s="228" t="s">
        <v>10</v>
      </c>
      <c r="B4" s="229" t="s">
        <v>11</v>
      </c>
      <c r="C4" s="229"/>
      <c r="D4" s="230" t="s">
        <v>12</v>
      </c>
      <c r="E4" s="192" t="s">
        <v>13</v>
      </c>
    </row>
    <row r="5" ht="97" customHeight="1" spans="1:5">
      <c r="A5" s="228"/>
      <c r="B5" s="229" t="s">
        <v>14</v>
      </c>
      <c r="C5" s="229"/>
      <c r="D5" s="231" t="s">
        <v>15</v>
      </c>
      <c r="E5" s="187" t="s">
        <v>16</v>
      </c>
    </row>
    <row r="6" ht="97" customHeight="1" spans="1:5">
      <c r="A6" s="228"/>
      <c r="B6" s="41" t="s">
        <v>17</v>
      </c>
      <c r="C6" s="229" t="s">
        <v>18</v>
      </c>
      <c r="D6" s="209" t="s">
        <v>19</v>
      </c>
      <c r="E6" s="192"/>
    </row>
    <row r="7" ht="97" customHeight="1" spans="1:5">
      <c r="A7" s="228"/>
      <c r="B7" s="41"/>
      <c r="C7" s="232" t="s">
        <v>20</v>
      </c>
      <c r="D7" s="209" t="s">
        <v>21</v>
      </c>
      <c r="E7" s="187"/>
    </row>
    <row r="8" ht="97" customHeight="1" spans="1:5">
      <c r="A8" s="228"/>
      <c r="B8" s="41"/>
      <c r="C8" s="232" t="s">
        <v>22</v>
      </c>
      <c r="D8" s="209" t="s">
        <v>23</v>
      </c>
      <c r="E8" s="187"/>
    </row>
    <row r="9" ht="97" customHeight="1" spans="1:5">
      <c r="A9" s="228"/>
      <c r="B9" s="41"/>
      <c r="C9" s="232" t="s">
        <v>24</v>
      </c>
      <c r="D9" s="209" t="s">
        <v>25</v>
      </c>
      <c r="E9" s="192" t="s">
        <v>26</v>
      </c>
    </row>
    <row r="10" ht="97" customHeight="1" spans="1:5">
      <c r="A10" s="228"/>
      <c r="B10" s="41"/>
      <c r="C10" s="233" t="s">
        <v>27</v>
      </c>
      <c r="D10" s="209" t="s">
        <v>28</v>
      </c>
      <c r="E10" s="192" t="s">
        <v>29</v>
      </c>
    </row>
    <row r="11" ht="97" customHeight="1" spans="1:5">
      <c r="A11" s="228"/>
      <c r="B11" s="41"/>
      <c r="C11" s="233" t="s">
        <v>30</v>
      </c>
      <c r="D11" s="209" t="s">
        <v>31</v>
      </c>
      <c r="E11" s="187" t="s">
        <v>32</v>
      </c>
    </row>
    <row r="12" ht="97" customHeight="1" spans="1:5">
      <c r="A12" s="228"/>
      <c r="B12" s="41"/>
      <c r="C12" s="207" t="s">
        <v>33</v>
      </c>
      <c r="D12" s="209" t="s">
        <v>34</v>
      </c>
      <c r="E12" s="187"/>
    </row>
    <row r="13" ht="97" customHeight="1" spans="1:5">
      <c r="A13" s="228"/>
      <c r="B13" s="41"/>
      <c r="C13" s="207" t="s">
        <v>35</v>
      </c>
      <c r="D13" s="209" t="s">
        <v>36</v>
      </c>
      <c r="E13" s="187"/>
    </row>
    <row r="14" ht="97" customHeight="1" spans="1:5">
      <c r="A14" s="228"/>
      <c r="B14" s="207" t="s">
        <v>37</v>
      </c>
      <c r="C14" s="207"/>
      <c r="D14" s="209" t="s">
        <v>38</v>
      </c>
      <c r="E14" s="187" t="s">
        <v>39</v>
      </c>
    </row>
    <row r="15" ht="97" customHeight="1" spans="1:5">
      <c r="A15" s="37"/>
      <c r="B15" s="234" t="s">
        <v>40</v>
      </c>
      <c r="C15" s="233" t="s">
        <v>41</v>
      </c>
      <c r="D15" s="209" t="s">
        <v>42</v>
      </c>
      <c r="E15" s="187"/>
    </row>
    <row r="16" ht="97" customHeight="1" spans="1:5">
      <c r="A16" s="37"/>
      <c r="B16" s="235"/>
      <c r="C16" s="233" t="s">
        <v>43</v>
      </c>
      <c r="D16" s="209" t="s">
        <v>44</v>
      </c>
      <c r="E16" s="187"/>
    </row>
    <row r="17" ht="60" customHeight="1"/>
    <row r="18" ht="60" customHeight="1"/>
    <row r="19" ht="60" customHeight="1"/>
    <row r="20" ht="60" customHeight="1"/>
    <row r="21" ht="60" customHeight="1"/>
    <row r="22" ht="60" customHeight="1"/>
    <row r="23" ht="60" customHeight="1"/>
    <row r="24" ht="60" customHeight="1"/>
  </sheetData>
  <sheetProtection formatCells="0" insertHyperlinks="0" autoFilter="0"/>
  <mergeCells count="3">
    <mergeCell ref="A4:A14"/>
    <mergeCell ref="B6:B13"/>
    <mergeCell ref="B15:B16"/>
  </mergeCells>
  <pageMargins left="0.75" right="0.75" top="1" bottom="1" header="0.511805555555556" footer="0.511805555555556"/>
  <pageSetup paperSize="9" orientation="portrait"/>
  <headerFooter alignWithMargins="0" scaleWithDoc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5" tint="-0.25"/>
  </sheetPr>
  <dimension ref="A1:B6"/>
  <sheetViews>
    <sheetView workbookViewId="0">
      <selection activeCell="B4" sqref="B4"/>
    </sheetView>
  </sheetViews>
  <sheetFormatPr defaultColWidth="9" defaultRowHeight="14.25" outlineLevelRow="5" outlineLevelCol="1"/>
  <cols>
    <col min="1" max="1" width="33.75" style="39" customWidth="1"/>
    <col min="2" max="2" width="112.625" style="39" customWidth="1"/>
    <col min="3" max="16384" width="9" style="39"/>
  </cols>
  <sheetData>
    <row r="1" ht="28" customHeight="1" spans="1:2">
      <c r="A1" s="55" t="s">
        <v>45</v>
      </c>
      <c r="B1" s="37"/>
    </row>
    <row r="2" ht="85" customHeight="1" spans="1:2">
      <c r="A2" s="225" t="s">
        <v>46</v>
      </c>
      <c r="B2" s="57" t="s">
        <v>47</v>
      </c>
    </row>
    <row r="3" ht="84" customHeight="1" spans="1:2">
      <c r="A3" s="225" t="s">
        <v>48</v>
      </c>
      <c r="B3" s="57" t="s">
        <v>49</v>
      </c>
    </row>
    <row r="4" ht="80" customHeight="1" spans="1:2">
      <c r="A4" s="225" t="s">
        <v>50</v>
      </c>
      <c r="B4" s="57" t="s">
        <v>51</v>
      </c>
    </row>
    <row r="5" ht="93" customHeight="1" spans="1:2">
      <c r="A5" s="225" t="s">
        <v>52</v>
      </c>
      <c r="B5" s="57" t="s">
        <v>53</v>
      </c>
    </row>
    <row r="6" ht="69" customHeight="1" spans="1:2">
      <c r="A6" s="225" t="s">
        <v>54</v>
      </c>
      <c r="B6" s="57" t="s">
        <v>55</v>
      </c>
    </row>
  </sheetData>
  <sheetProtection formatCells="0" insertHyperlinks="0" autoFilter="0"/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C00000"/>
  </sheetPr>
  <dimension ref="A1:D17"/>
  <sheetViews>
    <sheetView topLeftCell="B1" workbookViewId="0">
      <selection activeCell="C15" sqref="C15"/>
    </sheetView>
  </sheetViews>
  <sheetFormatPr defaultColWidth="9" defaultRowHeight="14.25" outlineLevelCol="3"/>
  <cols>
    <col min="1" max="1" width="24.375" style="39" customWidth="1"/>
    <col min="2" max="2" width="16.125" style="39" customWidth="1"/>
    <col min="3" max="3" width="108.5" style="39" customWidth="1"/>
    <col min="4" max="4" width="55.25" style="39" customWidth="1"/>
    <col min="5" max="16384" width="79.5" style="39" customWidth="1"/>
  </cols>
  <sheetData>
    <row r="1" ht="25" customHeight="1" spans="1:4">
      <c r="A1" s="206"/>
      <c r="B1" s="206" t="s">
        <v>2</v>
      </c>
      <c r="C1" s="206" t="s">
        <v>3</v>
      </c>
      <c r="D1" s="206" t="s">
        <v>56</v>
      </c>
    </row>
    <row r="2" ht="87" customHeight="1" spans="1:4">
      <c r="A2" s="207" t="s">
        <v>57</v>
      </c>
      <c r="B2" s="208" t="s">
        <v>58</v>
      </c>
      <c r="C2" s="209" t="s">
        <v>59</v>
      </c>
      <c r="D2" s="210"/>
    </row>
    <row r="3" ht="58" customHeight="1" spans="1:4">
      <c r="A3" s="211"/>
      <c r="B3" s="212" t="s">
        <v>60</v>
      </c>
      <c r="C3" s="209" t="s">
        <v>61</v>
      </c>
      <c r="D3" s="213" t="s">
        <v>62</v>
      </c>
    </row>
    <row r="4" ht="117" customHeight="1" spans="1:4">
      <c r="A4" s="39" t="s">
        <v>63</v>
      </c>
      <c r="B4" s="212" t="s">
        <v>64</v>
      </c>
      <c r="C4" s="209" t="s">
        <v>65</v>
      </c>
      <c r="D4" s="213" t="s">
        <v>66</v>
      </c>
    </row>
    <row r="5" ht="68" customHeight="1" spans="2:4">
      <c r="B5" s="208" t="s">
        <v>67</v>
      </c>
      <c r="C5" s="209" t="s">
        <v>68</v>
      </c>
      <c r="D5" s="213" t="s">
        <v>69</v>
      </c>
    </row>
    <row r="6" ht="56" customHeight="1" spans="2:4">
      <c r="B6" s="212" t="s">
        <v>70</v>
      </c>
      <c r="C6" s="209" t="s">
        <v>71</v>
      </c>
      <c r="D6" s="213" t="s">
        <v>72</v>
      </c>
    </row>
    <row r="7" ht="67" customHeight="1" spans="2:4">
      <c r="B7" s="208" t="s">
        <v>73</v>
      </c>
      <c r="C7" s="209" t="s">
        <v>74</v>
      </c>
      <c r="D7" s="213" t="s">
        <v>75</v>
      </c>
    </row>
    <row r="8" ht="49" customHeight="1" spans="2:4">
      <c r="B8" s="208" t="s">
        <v>76</v>
      </c>
      <c r="C8" s="209" t="s">
        <v>77</v>
      </c>
      <c r="D8" s="213" t="s">
        <v>78</v>
      </c>
    </row>
    <row r="9" ht="30" customHeight="1" spans="2:4">
      <c r="B9" s="208" t="s">
        <v>79</v>
      </c>
      <c r="C9" s="214" t="s">
        <v>80</v>
      </c>
      <c r="D9" s="210"/>
    </row>
    <row r="10" ht="42" customHeight="1" spans="2:4">
      <c r="B10" s="208" t="s">
        <v>81</v>
      </c>
      <c r="C10" s="209" t="s">
        <v>82</v>
      </c>
      <c r="D10" s="210"/>
    </row>
    <row r="11" ht="27" customHeight="1" spans="2:4">
      <c r="B11" s="215" t="s">
        <v>83</v>
      </c>
      <c r="C11" s="216" t="s">
        <v>84</v>
      </c>
      <c r="D11" s="210"/>
    </row>
    <row r="12" spans="2:4">
      <c r="B12" s="215"/>
      <c r="C12" s="217"/>
      <c r="D12" s="210"/>
    </row>
    <row r="13" ht="32" customHeight="1" spans="2:4">
      <c r="B13" s="215"/>
      <c r="C13" s="218" t="s">
        <v>85</v>
      </c>
      <c r="D13" s="219" t="s">
        <v>86</v>
      </c>
    </row>
    <row r="14" ht="18.75" spans="2:4">
      <c r="B14" s="220" t="s">
        <v>87</v>
      </c>
      <c r="C14" s="221"/>
      <c r="D14" s="210"/>
    </row>
    <row r="15" ht="85" customHeight="1" spans="2:4">
      <c r="B15" s="222" t="s">
        <v>88</v>
      </c>
      <c r="C15" s="223" t="s">
        <v>89</v>
      </c>
      <c r="D15" s="210"/>
    </row>
    <row r="16" ht="30" customHeight="1" spans="2:4">
      <c r="B16" s="224"/>
      <c r="C16" s="210" t="s">
        <v>90</v>
      </c>
      <c r="D16" s="210"/>
    </row>
    <row r="17" ht="35" customHeight="1" spans="2:4">
      <c r="B17" s="224" t="s">
        <v>91</v>
      </c>
      <c r="C17" s="210" t="s">
        <v>92</v>
      </c>
      <c r="D17" s="210"/>
    </row>
  </sheetData>
  <sheetProtection formatCells="0" insertHyperlinks="0" autoFilter="0"/>
  <mergeCells count="6">
    <mergeCell ref="B14:C14"/>
    <mergeCell ref="A2:A3"/>
    <mergeCell ref="A4:A17"/>
    <mergeCell ref="B11:B13"/>
    <mergeCell ref="B15:B16"/>
    <mergeCell ref="C11:C12"/>
  </mergeCells>
  <pageMargins left="0.75" right="0.75" top="1" bottom="1" header="0.511805555555556" footer="0.511805555555556"/>
  <pageSetup paperSize="9" orientation="portrait"/>
  <headerFooter alignWithMargins="0" scaleWithDoc="0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C00000"/>
  </sheetPr>
  <dimension ref="A1:F29"/>
  <sheetViews>
    <sheetView topLeftCell="A23" workbookViewId="0">
      <selection activeCell="D26" sqref="D26"/>
    </sheetView>
  </sheetViews>
  <sheetFormatPr defaultColWidth="9" defaultRowHeight="81" customHeight="1" outlineLevelCol="5"/>
  <cols>
    <col min="1" max="1" width="11.25" style="187" customWidth="1"/>
    <col min="2" max="2" width="19.25" style="187" customWidth="1"/>
    <col min="3" max="3" width="18.125" style="188" customWidth="1"/>
    <col min="4" max="4" width="88.625" style="187" customWidth="1"/>
    <col min="5" max="5" width="43" style="187" customWidth="1"/>
    <col min="6" max="6" width="41.125" style="187" customWidth="1"/>
    <col min="7" max="16384" width="15" style="187" customWidth="1"/>
  </cols>
  <sheetData>
    <row r="1" customHeight="1" spans="1:5">
      <c r="A1" s="189" t="s">
        <v>93</v>
      </c>
      <c r="B1" s="190"/>
      <c r="C1" s="190"/>
      <c r="D1" s="190"/>
      <c r="E1" s="200"/>
    </row>
    <row r="2" s="186" customFormat="1" ht="39" customHeight="1" spans="1:5">
      <c r="A2" s="186" t="s">
        <v>94</v>
      </c>
      <c r="B2" s="187"/>
      <c r="C2" s="188"/>
      <c r="D2" s="186" t="s">
        <v>95</v>
      </c>
      <c r="E2" s="186" t="s">
        <v>96</v>
      </c>
    </row>
    <row r="3" ht="131" customHeight="1" spans="1:5">
      <c r="A3" s="191" t="s">
        <v>97</v>
      </c>
      <c r="B3" s="191" t="s">
        <v>98</v>
      </c>
      <c r="C3" s="188" t="s">
        <v>99</v>
      </c>
      <c r="D3" s="192" t="s">
        <v>100</v>
      </c>
      <c r="E3" s="192" t="s">
        <v>101</v>
      </c>
    </row>
    <row r="4" ht="150" customHeight="1" spans="1:4">
      <c r="A4" s="191"/>
      <c r="B4" s="191"/>
      <c r="C4" s="188" t="s">
        <v>102</v>
      </c>
      <c r="D4" s="192" t="s">
        <v>103</v>
      </c>
    </row>
    <row r="5" ht="94" customHeight="1" spans="1:4">
      <c r="A5" s="191"/>
      <c r="B5" s="191"/>
      <c r="C5" s="188" t="s">
        <v>104</v>
      </c>
      <c r="D5" s="192" t="s">
        <v>105</v>
      </c>
    </row>
    <row r="6" ht="87" customHeight="1" spans="1:4">
      <c r="A6" s="191"/>
      <c r="B6" s="191"/>
      <c r="C6" s="188" t="s">
        <v>106</v>
      </c>
      <c r="D6" s="192" t="s">
        <v>107</v>
      </c>
    </row>
    <row r="7" ht="131" customHeight="1" spans="1:4">
      <c r="A7" s="193" t="s">
        <v>108</v>
      </c>
      <c r="B7" s="193" t="s">
        <v>109</v>
      </c>
      <c r="C7" s="188" t="s">
        <v>110</v>
      </c>
      <c r="D7" s="192" t="s">
        <v>111</v>
      </c>
    </row>
    <row r="8" ht="154" customHeight="1" spans="1:4">
      <c r="A8" s="194"/>
      <c r="B8" s="194"/>
      <c r="C8" s="188" t="s">
        <v>112</v>
      </c>
      <c r="D8" s="192" t="s">
        <v>113</v>
      </c>
    </row>
    <row r="9" ht="143" customHeight="1" spans="1:5">
      <c r="A9" s="194"/>
      <c r="B9" s="194"/>
      <c r="C9" s="188" t="s">
        <v>114</v>
      </c>
      <c r="D9" s="192" t="s">
        <v>115</v>
      </c>
      <c r="E9" s="192" t="s">
        <v>116</v>
      </c>
    </row>
    <row r="10" ht="72" customHeight="1" spans="1:5">
      <c r="A10" s="194"/>
      <c r="B10" s="194"/>
      <c r="C10" s="188" t="s">
        <v>117</v>
      </c>
      <c r="D10" s="192" t="s">
        <v>118</v>
      </c>
      <c r="E10" s="192"/>
    </row>
    <row r="11" customHeight="1" spans="1:4">
      <c r="A11" s="195"/>
      <c r="B11" s="195"/>
      <c r="C11" s="188" t="s">
        <v>119</v>
      </c>
      <c r="D11" s="192" t="s">
        <v>120</v>
      </c>
    </row>
    <row r="12" ht="105" customHeight="1" spans="1:5">
      <c r="A12" s="196" t="s">
        <v>121</v>
      </c>
      <c r="B12" s="193" t="s">
        <v>122</v>
      </c>
      <c r="C12" s="188" t="s">
        <v>123</v>
      </c>
      <c r="D12" s="192" t="s">
        <v>124</v>
      </c>
      <c r="E12" s="187" t="s">
        <v>125</v>
      </c>
    </row>
    <row r="13" ht="125" customHeight="1" spans="1:4">
      <c r="A13" s="197"/>
      <c r="B13" s="194"/>
      <c r="C13" s="188" t="s">
        <v>126</v>
      </c>
      <c r="D13" s="192" t="s">
        <v>127</v>
      </c>
    </row>
    <row r="14" ht="129" customHeight="1" spans="1:6">
      <c r="A14" s="197"/>
      <c r="B14" s="194"/>
      <c r="C14" s="188" t="s">
        <v>73</v>
      </c>
      <c r="D14" s="192" t="s">
        <v>128</v>
      </c>
      <c r="E14" s="192" t="s">
        <v>129</v>
      </c>
      <c r="F14" s="187" t="s">
        <v>130</v>
      </c>
    </row>
    <row r="15" ht="125" customHeight="1" spans="1:5">
      <c r="A15" s="197"/>
      <c r="B15" s="194"/>
      <c r="C15" s="188" t="s">
        <v>131</v>
      </c>
      <c r="D15" s="192" t="s">
        <v>132</v>
      </c>
      <c r="E15" s="187" t="s">
        <v>133</v>
      </c>
    </row>
    <row r="16" ht="189" customHeight="1" spans="1:5">
      <c r="A16" s="198"/>
      <c r="B16" s="195"/>
      <c r="C16" s="188" t="s">
        <v>134</v>
      </c>
      <c r="D16" s="192" t="s">
        <v>135</v>
      </c>
      <c r="E16" s="201" t="s">
        <v>136</v>
      </c>
    </row>
    <row r="17" customHeight="1" spans="1:5">
      <c r="A17" s="196" t="s">
        <v>137</v>
      </c>
      <c r="B17" s="196" t="s">
        <v>138</v>
      </c>
      <c r="C17" s="188" t="s">
        <v>139</v>
      </c>
      <c r="D17" s="192" t="s">
        <v>140</v>
      </c>
      <c r="E17" s="192" t="s">
        <v>141</v>
      </c>
    </row>
    <row r="18" ht="104" customHeight="1" spans="1:4">
      <c r="A18" s="197"/>
      <c r="B18" s="197"/>
      <c r="C18" s="188" t="s">
        <v>123</v>
      </c>
      <c r="D18" s="192" t="s">
        <v>142</v>
      </c>
    </row>
    <row r="19" ht="62" customHeight="1" spans="1:4">
      <c r="A19" s="197"/>
      <c r="B19" s="197"/>
      <c r="C19" s="188" t="s">
        <v>143</v>
      </c>
      <c r="D19" s="192" t="s">
        <v>144</v>
      </c>
    </row>
    <row r="20" ht="50" customHeight="1" spans="1:4">
      <c r="A20" s="197"/>
      <c r="B20" s="197"/>
      <c r="C20" s="188" t="s">
        <v>131</v>
      </c>
      <c r="D20" s="192" t="s">
        <v>145</v>
      </c>
    </row>
    <row r="21" ht="37" customHeight="1" spans="1:4">
      <c r="A21" s="197"/>
      <c r="B21" s="197"/>
      <c r="C21" s="188" t="s">
        <v>146</v>
      </c>
      <c r="D21" s="187" t="s">
        <v>147</v>
      </c>
    </row>
    <row r="22" ht="102" customHeight="1" spans="1:5">
      <c r="A22" s="196" t="s">
        <v>148</v>
      </c>
      <c r="B22" s="196" t="s">
        <v>149</v>
      </c>
      <c r="C22" s="188" t="s">
        <v>139</v>
      </c>
      <c r="D22" s="192" t="s">
        <v>150</v>
      </c>
      <c r="E22" s="202" t="s">
        <v>151</v>
      </c>
    </row>
    <row r="23" ht="83" customHeight="1" spans="1:5">
      <c r="A23" s="197"/>
      <c r="B23" s="197"/>
      <c r="C23" s="188" t="s">
        <v>152</v>
      </c>
      <c r="D23" s="192" t="s">
        <v>153</v>
      </c>
      <c r="E23" s="203"/>
    </row>
    <row r="24" ht="54" customHeight="1" spans="1:5">
      <c r="A24" s="197"/>
      <c r="B24" s="197"/>
      <c r="C24" s="188" t="s">
        <v>73</v>
      </c>
      <c r="D24" s="192" t="s">
        <v>154</v>
      </c>
      <c r="E24" s="192"/>
    </row>
    <row r="25" customHeight="1" spans="1:4">
      <c r="A25" s="198"/>
      <c r="B25" s="198"/>
      <c r="C25" s="188" t="s">
        <v>155</v>
      </c>
      <c r="D25" s="187" t="s">
        <v>156</v>
      </c>
    </row>
    <row r="26" ht="102" customHeight="1" spans="1:5">
      <c r="A26" s="196" t="s">
        <v>157</v>
      </c>
      <c r="B26" s="196" t="s">
        <v>158</v>
      </c>
      <c r="C26" s="188" t="s">
        <v>139</v>
      </c>
      <c r="D26" s="192" t="s">
        <v>159</v>
      </c>
      <c r="E26" s="204" t="s">
        <v>160</v>
      </c>
    </row>
    <row r="27" ht="117" customHeight="1" spans="1:5">
      <c r="A27" s="197"/>
      <c r="B27" s="197"/>
      <c r="C27" s="188" t="s">
        <v>152</v>
      </c>
      <c r="D27" s="192" t="s">
        <v>161</v>
      </c>
      <c r="E27" s="205"/>
    </row>
    <row r="28" customHeight="1" spans="1:5">
      <c r="A28" s="197"/>
      <c r="B28" s="197"/>
      <c r="C28" s="188" t="s">
        <v>73</v>
      </c>
      <c r="D28" s="192" t="s">
        <v>162</v>
      </c>
      <c r="E28" s="192" t="s">
        <v>163</v>
      </c>
    </row>
    <row r="29" customHeight="1" spans="1:4">
      <c r="A29" s="199" t="s">
        <v>164</v>
      </c>
      <c r="B29" s="199"/>
      <c r="D29" s="192" t="s">
        <v>165</v>
      </c>
    </row>
  </sheetData>
  <sheetProtection formatCells="0" insertHyperlinks="0" autoFilter="0"/>
  <mergeCells count="15">
    <mergeCell ref="A1:E1"/>
    <mergeCell ref="A3:A6"/>
    <mergeCell ref="A7:A11"/>
    <mergeCell ref="A12:A16"/>
    <mergeCell ref="A17:A21"/>
    <mergeCell ref="A22:A25"/>
    <mergeCell ref="A26:A28"/>
    <mergeCell ref="B3:B6"/>
    <mergeCell ref="B7:B11"/>
    <mergeCell ref="B12:B16"/>
    <mergeCell ref="B17:B21"/>
    <mergeCell ref="B22:B25"/>
    <mergeCell ref="B26:B28"/>
    <mergeCell ref="E22:E23"/>
    <mergeCell ref="E26:E27"/>
  </mergeCells>
  <pageMargins left="0.75" right="0.75" top="1" bottom="1" header="0.511805555555556" footer="0.511805555555556"/>
  <pageSetup paperSize="9" orientation="portrait"/>
  <headerFooter alignWithMargins="0" scaleWithDoc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7" tint="0.399853511154515"/>
  </sheetPr>
  <dimension ref="A1:T101"/>
  <sheetViews>
    <sheetView zoomScale="85" zoomScaleNormal="85" workbookViewId="0">
      <pane xSplit="1" ySplit="2" topLeftCell="B3" activePane="bottomRight" state="frozen"/>
      <selection/>
      <selection pane="topRight"/>
      <selection pane="bottomLeft"/>
      <selection pane="bottomRight" activeCell="D7" sqref="D7"/>
    </sheetView>
  </sheetViews>
  <sheetFormatPr defaultColWidth="9" defaultRowHeight="20.25"/>
  <cols>
    <col min="1" max="1" width="18.0833333333333" style="65" customWidth="1"/>
    <col min="2" max="2" width="12.1916666666667" style="65" customWidth="1"/>
    <col min="3" max="3" width="13.3833333333333" style="65" customWidth="1"/>
    <col min="4" max="4" width="11.375" style="65" customWidth="1"/>
    <col min="5" max="6" width="14.5" style="65" customWidth="1"/>
    <col min="7" max="7" width="15.375" style="65" customWidth="1"/>
    <col min="8" max="8" width="9.85" style="65" customWidth="1"/>
    <col min="9" max="9" width="9.11666666666667" style="105" customWidth="1"/>
    <col min="10" max="12" width="11.375" style="65" customWidth="1"/>
    <col min="13" max="13" width="16.625" style="65" customWidth="1"/>
    <col min="14" max="14" width="14.625" style="65" customWidth="1"/>
    <col min="15" max="15" width="12.125" style="106" customWidth="1"/>
    <col min="16" max="16" width="11.375" style="65" customWidth="1"/>
    <col min="17" max="17" width="11" style="65" customWidth="1"/>
    <col min="18" max="18" width="48.5" style="65" customWidth="1"/>
    <col min="19" max="19" width="64.4083333333333" style="107" customWidth="1"/>
    <col min="20" max="16384" width="9" style="65"/>
  </cols>
  <sheetData>
    <row r="1" s="101" customFormat="1" ht="21" spans="2:19">
      <c r="B1" s="108"/>
      <c r="C1" s="108"/>
      <c r="D1" s="108"/>
      <c r="E1" s="108"/>
      <c r="F1" s="108"/>
      <c r="G1" s="108"/>
      <c r="H1" s="108"/>
      <c r="I1" s="155"/>
      <c r="J1" s="156"/>
      <c r="K1" s="156"/>
      <c r="L1" s="108" t="s">
        <v>166</v>
      </c>
      <c r="M1" s="108"/>
      <c r="N1" s="108"/>
      <c r="O1" s="108"/>
      <c r="P1" s="108"/>
      <c r="Q1" s="108"/>
      <c r="S1" s="107"/>
    </row>
    <row r="2" ht="29" customHeight="1" spans="1:19">
      <c r="A2" s="109" t="s">
        <v>110</v>
      </c>
      <c r="B2" s="109" t="s">
        <v>167</v>
      </c>
      <c r="C2" s="109" t="s">
        <v>168</v>
      </c>
      <c r="D2" s="110" t="s">
        <v>169</v>
      </c>
      <c r="E2" s="109" t="s">
        <v>170</v>
      </c>
      <c r="F2" s="109" t="s">
        <v>171</v>
      </c>
      <c r="G2" s="109" t="s">
        <v>172</v>
      </c>
      <c r="H2" s="134" t="s">
        <v>173</v>
      </c>
      <c r="I2" s="157" t="s">
        <v>174</v>
      </c>
      <c r="J2" s="109" t="s">
        <v>175</v>
      </c>
      <c r="K2" s="109" t="s">
        <v>176</v>
      </c>
      <c r="L2" s="158" t="s">
        <v>177</v>
      </c>
      <c r="M2" s="158" t="s">
        <v>178</v>
      </c>
      <c r="N2" s="158" t="s">
        <v>179</v>
      </c>
      <c r="O2" s="170" t="s">
        <v>180</v>
      </c>
      <c r="P2" s="158" t="s">
        <v>181</v>
      </c>
      <c r="Q2" s="158" t="s">
        <v>182</v>
      </c>
      <c r="R2" s="175" t="s">
        <v>183</v>
      </c>
      <c r="S2" s="176" t="s">
        <v>184</v>
      </c>
    </row>
    <row r="3" s="102" customFormat="1" ht="84" customHeight="1" spans="1:20">
      <c r="A3" s="111"/>
      <c r="B3" s="112" t="s">
        <v>185</v>
      </c>
      <c r="C3" s="113" t="s">
        <v>186</v>
      </c>
      <c r="D3" s="114">
        <v>110.79</v>
      </c>
      <c r="E3" s="130">
        <v>4323</v>
      </c>
      <c r="F3" s="135">
        <v>4.2</v>
      </c>
      <c r="G3" s="136" t="s">
        <v>187</v>
      </c>
      <c r="H3" s="130">
        <v>2277</v>
      </c>
      <c r="I3" s="159">
        <v>75.9</v>
      </c>
      <c r="J3" s="160" t="s">
        <v>188</v>
      </c>
      <c r="K3" s="161" t="s">
        <v>189</v>
      </c>
      <c r="L3" s="162" t="s">
        <v>190</v>
      </c>
      <c r="M3" s="162" t="s">
        <v>191</v>
      </c>
      <c r="N3" s="162" t="s">
        <v>192</v>
      </c>
      <c r="O3" s="171">
        <v>150</v>
      </c>
      <c r="P3" s="164" t="s">
        <v>193</v>
      </c>
      <c r="Q3" s="164" t="s">
        <v>194</v>
      </c>
      <c r="R3" s="177" t="s">
        <v>195</v>
      </c>
      <c r="S3" s="178" t="s">
        <v>196</v>
      </c>
      <c r="T3" s="179"/>
    </row>
    <row r="4" ht="85.5" customHeight="1" spans="1:19">
      <c r="A4" s="111"/>
      <c r="B4" s="112" t="s">
        <v>197</v>
      </c>
      <c r="C4" s="113" t="s">
        <v>198</v>
      </c>
      <c r="D4" s="114">
        <v>85.99</v>
      </c>
      <c r="E4" s="135">
        <v>4459</v>
      </c>
      <c r="F4" s="135">
        <v>3.9</v>
      </c>
      <c r="G4" s="137" t="s">
        <v>199</v>
      </c>
      <c r="H4" s="130">
        <v>2106</v>
      </c>
      <c r="I4" s="159">
        <v>70.2</v>
      </c>
      <c r="J4" s="160" t="s">
        <v>200</v>
      </c>
      <c r="K4" s="161" t="s">
        <v>201</v>
      </c>
      <c r="L4" s="162" t="s">
        <v>202</v>
      </c>
      <c r="M4" s="162" t="s">
        <v>203</v>
      </c>
      <c r="N4" s="164" t="s">
        <v>204</v>
      </c>
      <c r="O4" s="171">
        <v>150</v>
      </c>
      <c r="P4" s="164" t="s">
        <v>193</v>
      </c>
      <c r="Q4" s="164" t="s">
        <v>194</v>
      </c>
      <c r="R4" s="177" t="s">
        <v>205</v>
      </c>
      <c r="S4" s="178" t="s">
        <v>206</v>
      </c>
    </row>
    <row r="5" s="103" customFormat="1" ht="84" customHeight="1" spans="1:19">
      <c r="A5" s="111"/>
      <c r="B5" s="115" t="s">
        <v>207</v>
      </c>
      <c r="C5" s="52" t="s">
        <v>208</v>
      </c>
      <c r="D5" s="116">
        <v>96.69</v>
      </c>
      <c r="E5" s="138">
        <v>4964</v>
      </c>
      <c r="F5" s="135">
        <v>3.8</v>
      </c>
      <c r="G5" s="137" t="s">
        <v>209</v>
      </c>
      <c r="H5" s="130">
        <v>1725</v>
      </c>
      <c r="I5" s="159">
        <v>57.5</v>
      </c>
      <c r="J5" s="160" t="s">
        <v>210</v>
      </c>
      <c r="K5" s="161" t="s">
        <v>211</v>
      </c>
      <c r="L5" s="162" t="s">
        <v>212</v>
      </c>
      <c r="M5" s="162" t="s">
        <v>213</v>
      </c>
      <c r="N5" s="164" t="s">
        <v>204</v>
      </c>
      <c r="O5" s="171">
        <v>150</v>
      </c>
      <c r="P5" s="164" t="s">
        <v>193</v>
      </c>
      <c r="Q5" s="164" t="s">
        <v>214</v>
      </c>
      <c r="R5" s="180" t="s">
        <v>215</v>
      </c>
      <c r="S5" s="178" t="s">
        <v>216</v>
      </c>
    </row>
    <row r="6" s="103" customFormat="1" ht="85.5" customHeight="1" spans="1:19">
      <c r="A6" s="111"/>
      <c r="B6" s="115" t="s">
        <v>217</v>
      </c>
      <c r="C6" s="52" t="s">
        <v>218</v>
      </c>
      <c r="D6" s="116">
        <v>101.59</v>
      </c>
      <c r="E6" s="138">
        <v>3192</v>
      </c>
      <c r="F6" s="135">
        <v>4.1</v>
      </c>
      <c r="G6" s="136" t="s">
        <v>219</v>
      </c>
      <c r="H6" s="130">
        <v>1090</v>
      </c>
      <c r="I6" s="159">
        <v>36</v>
      </c>
      <c r="J6" s="160" t="s">
        <v>220</v>
      </c>
      <c r="K6" s="161" t="s">
        <v>221</v>
      </c>
      <c r="L6" s="162" t="s">
        <v>222</v>
      </c>
      <c r="M6" s="162" t="s">
        <v>223</v>
      </c>
      <c r="N6" s="162" t="s">
        <v>224</v>
      </c>
      <c r="O6" s="171">
        <v>150</v>
      </c>
      <c r="P6" s="164" t="s">
        <v>193</v>
      </c>
      <c r="Q6" s="164" t="s">
        <v>214</v>
      </c>
      <c r="R6" s="180" t="s">
        <v>225</v>
      </c>
      <c r="S6" s="178" t="s">
        <v>226</v>
      </c>
    </row>
    <row r="7" ht="85.5" customHeight="1" spans="1:19">
      <c r="A7" s="111"/>
      <c r="B7" s="112" t="s">
        <v>227</v>
      </c>
      <c r="C7" s="113" t="s">
        <v>228</v>
      </c>
      <c r="D7" s="114">
        <v>62.99</v>
      </c>
      <c r="E7" s="135">
        <v>3112</v>
      </c>
      <c r="F7" s="135">
        <v>4.1</v>
      </c>
      <c r="G7" s="136" t="s">
        <v>229</v>
      </c>
      <c r="H7" s="130">
        <v>1575</v>
      </c>
      <c r="I7" s="159">
        <v>52.5</v>
      </c>
      <c r="J7" s="160" t="s">
        <v>230</v>
      </c>
      <c r="K7" s="161" t="s">
        <v>231</v>
      </c>
      <c r="L7" s="162" t="s">
        <v>232</v>
      </c>
      <c r="M7" s="162" t="s">
        <v>233</v>
      </c>
      <c r="N7" s="162" t="s">
        <v>234</v>
      </c>
      <c r="O7" s="171">
        <v>150</v>
      </c>
      <c r="P7" s="164" t="s">
        <v>193</v>
      </c>
      <c r="Q7" s="164" t="s">
        <v>235</v>
      </c>
      <c r="R7" s="177" t="s">
        <v>236</v>
      </c>
      <c r="S7" s="178" t="s">
        <v>237</v>
      </c>
    </row>
    <row r="8" s="103" customFormat="1" ht="85.5" customHeight="1" spans="1:19">
      <c r="A8" s="111"/>
      <c r="B8" s="112" t="s">
        <v>238</v>
      </c>
      <c r="C8" s="117" t="s">
        <v>239</v>
      </c>
      <c r="D8" s="114">
        <v>100</v>
      </c>
      <c r="E8" s="135">
        <v>4947</v>
      </c>
      <c r="F8" s="135">
        <v>4.1</v>
      </c>
      <c r="G8" s="137" t="s">
        <v>240</v>
      </c>
      <c r="H8" s="130">
        <v>500</v>
      </c>
      <c r="I8" s="159">
        <v>17</v>
      </c>
      <c r="J8" s="160" t="s">
        <v>241</v>
      </c>
      <c r="K8" s="161" t="s">
        <v>242</v>
      </c>
      <c r="L8" s="162" t="s">
        <v>243</v>
      </c>
      <c r="M8" s="162" t="s">
        <v>244</v>
      </c>
      <c r="N8" s="162" t="s">
        <v>245</v>
      </c>
      <c r="O8" s="171">
        <v>150</v>
      </c>
      <c r="P8" s="164" t="s">
        <v>193</v>
      </c>
      <c r="Q8" s="164" t="s">
        <v>214</v>
      </c>
      <c r="R8" s="177" t="s">
        <v>246</v>
      </c>
      <c r="S8" s="178" t="s">
        <v>247</v>
      </c>
    </row>
    <row r="9" ht="85.5" customHeight="1" spans="1:19">
      <c r="A9" s="111"/>
      <c r="B9" s="112" t="s">
        <v>248</v>
      </c>
      <c r="C9" s="118" t="s">
        <v>249</v>
      </c>
      <c r="D9" s="114">
        <v>87.99</v>
      </c>
      <c r="E9" s="135">
        <v>4942</v>
      </c>
      <c r="F9" s="135">
        <v>3.9</v>
      </c>
      <c r="G9" s="136" t="s">
        <v>250</v>
      </c>
      <c r="H9" s="130">
        <v>1006</v>
      </c>
      <c r="I9" s="159">
        <v>36</v>
      </c>
      <c r="J9" s="160" t="s">
        <v>251</v>
      </c>
      <c r="K9" s="161" t="s">
        <v>252</v>
      </c>
      <c r="L9" s="162" t="s">
        <v>253</v>
      </c>
      <c r="M9" s="162" t="s">
        <v>254</v>
      </c>
      <c r="N9" s="164"/>
      <c r="O9" s="171">
        <v>130</v>
      </c>
      <c r="P9" s="164" t="s">
        <v>255</v>
      </c>
      <c r="Q9" s="164" t="s">
        <v>256</v>
      </c>
      <c r="R9" s="177" t="s">
        <v>246</v>
      </c>
      <c r="S9" s="178" t="s">
        <v>257</v>
      </c>
    </row>
    <row r="10" s="103" customFormat="1" ht="85.5" customHeight="1" spans="1:19">
      <c r="A10" s="111"/>
      <c r="B10" s="115" t="s">
        <v>258</v>
      </c>
      <c r="C10" s="54" t="s">
        <v>259</v>
      </c>
      <c r="D10" s="116">
        <v>108.79</v>
      </c>
      <c r="E10" s="138">
        <v>3723</v>
      </c>
      <c r="F10" s="135">
        <v>4.2</v>
      </c>
      <c r="G10" s="136" t="s">
        <v>260</v>
      </c>
      <c r="H10" s="130">
        <v>1447</v>
      </c>
      <c r="I10" s="159">
        <v>48</v>
      </c>
      <c r="J10" s="160" t="s">
        <v>261</v>
      </c>
      <c r="K10" s="161" t="s">
        <v>262</v>
      </c>
      <c r="L10" s="162" t="s">
        <v>263</v>
      </c>
      <c r="M10" s="164" t="s">
        <v>264</v>
      </c>
      <c r="N10" s="162" t="s">
        <v>265</v>
      </c>
      <c r="O10" s="171">
        <v>150</v>
      </c>
      <c r="P10" s="164" t="s">
        <v>266</v>
      </c>
      <c r="Q10" s="164" t="s">
        <v>214</v>
      </c>
      <c r="R10" s="177" t="s">
        <v>267</v>
      </c>
      <c r="S10" s="178" t="s">
        <v>268</v>
      </c>
    </row>
    <row r="11" ht="85.5" customHeight="1" spans="1:19">
      <c r="A11" s="111"/>
      <c r="B11" s="112" t="s">
        <v>269</v>
      </c>
      <c r="C11" s="113" t="s">
        <v>270</v>
      </c>
      <c r="D11" s="114">
        <v>64.99</v>
      </c>
      <c r="E11" s="135">
        <v>2363</v>
      </c>
      <c r="F11" s="135">
        <v>3.8</v>
      </c>
      <c r="G11" s="137" t="s">
        <v>271</v>
      </c>
      <c r="H11" s="130">
        <v>3727</v>
      </c>
      <c r="I11" s="159">
        <v>107</v>
      </c>
      <c r="J11" s="160" t="s">
        <v>272</v>
      </c>
      <c r="K11" s="161" t="s">
        <v>273</v>
      </c>
      <c r="L11" s="162" t="s">
        <v>274</v>
      </c>
      <c r="M11" s="164" t="s">
        <v>275</v>
      </c>
      <c r="N11" s="162" t="s">
        <v>276</v>
      </c>
      <c r="O11" s="171">
        <v>130</v>
      </c>
      <c r="P11" s="164" t="s">
        <v>277</v>
      </c>
      <c r="Q11" s="164" t="s">
        <v>256</v>
      </c>
      <c r="R11" s="177" t="s">
        <v>278</v>
      </c>
      <c r="S11" s="178" t="s">
        <v>279</v>
      </c>
    </row>
    <row r="12" s="103" customFormat="1" ht="85.5" customHeight="1" spans="1:19">
      <c r="A12" s="111"/>
      <c r="B12" s="112" t="s">
        <v>280</v>
      </c>
      <c r="C12" s="113" t="s">
        <v>281</v>
      </c>
      <c r="D12" s="119">
        <v>81.99</v>
      </c>
      <c r="E12" s="135">
        <v>5222</v>
      </c>
      <c r="F12" s="135">
        <v>3.8</v>
      </c>
      <c r="G12" s="137" t="s">
        <v>282</v>
      </c>
      <c r="H12" s="130">
        <v>2044</v>
      </c>
      <c r="I12" s="159">
        <v>56</v>
      </c>
      <c r="J12" s="160" t="s">
        <v>283</v>
      </c>
      <c r="K12" s="161" t="s">
        <v>284</v>
      </c>
      <c r="L12" s="162" t="s">
        <v>232</v>
      </c>
      <c r="M12" s="164" t="s">
        <v>285</v>
      </c>
      <c r="N12" s="162" t="s">
        <v>286</v>
      </c>
      <c r="O12" s="171">
        <v>150</v>
      </c>
      <c r="P12" s="164" t="s">
        <v>287</v>
      </c>
      <c r="Q12" s="164" t="s">
        <v>235</v>
      </c>
      <c r="R12" s="177" t="s">
        <v>288</v>
      </c>
      <c r="S12" s="181" t="s">
        <v>289</v>
      </c>
    </row>
    <row r="13" s="103" customFormat="1" ht="85.5" customHeight="1" spans="1:19">
      <c r="A13" s="111"/>
      <c r="B13" s="112" t="s">
        <v>290</v>
      </c>
      <c r="C13" s="118" t="s">
        <v>291</v>
      </c>
      <c r="D13" s="119">
        <v>127.2</v>
      </c>
      <c r="E13" s="135">
        <v>4485</v>
      </c>
      <c r="F13" s="135">
        <v>4.1</v>
      </c>
      <c r="G13" s="136" t="s">
        <v>292</v>
      </c>
      <c r="H13" s="130">
        <v>1719</v>
      </c>
      <c r="I13" s="159">
        <v>76</v>
      </c>
      <c r="J13" s="160" t="s">
        <v>293</v>
      </c>
      <c r="K13" s="161" t="s">
        <v>294</v>
      </c>
      <c r="L13" s="162" t="s">
        <v>295</v>
      </c>
      <c r="M13" s="162" t="s">
        <v>296</v>
      </c>
      <c r="N13" s="162" t="s">
        <v>297</v>
      </c>
      <c r="O13" s="172">
        <v>150</v>
      </c>
      <c r="P13" s="164" t="s">
        <v>193</v>
      </c>
      <c r="Q13" s="164" t="s">
        <v>298</v>
      </c>
      <c r="R13" s="177" t="s">
        <v>299</v>
      </c>
      <c r="S13" s="178" t="s">
        <v>300</v>
      </c>
    </row>
    <row r="14" s="103" customFormat="1" ht="85.5" customHeight="1" spans="1:19">
      <c r="A14" s="111"/>
      <c r="B14" s="112" t="s">
        <v>301</v>
      </c>
      <c r="C14" s="113" t="s">
        <v>302</v>
      </c>
      <c r="D14" s="119">
        <v>77.2</v>
      </c>
      <c r="E14" s="135">
        <v>1259</v>
      </c>
      <c r="F14" s="135">
        <v>3.8</v>
      </c>
      <c r="G14" s="136" t="s">
        <v>303</v>
      </c>
      <c r="H14" s="130">
        <v>1298</v>
      </c>
      <c r="I14" s="159">
        <v>41</v>
      </c>
      <c r="J14" s="160" t="s">
        <v>304</v>
      </c>
      <c r="K14" s="161" t="s">
        <v>305</v>
      </c>
      <c r="L14" s="162" t="s">
        <v>306</v>
      </c>
      <c r="M14" s="162" t="s">
        <v>307</v>
      </c>
      <c r="N14" s="162" t="s">
        <v>308</v>
      </c>
      <c r="O14" s="171">
        <v>150</v>
      </c>
      <c r="P14" s="164" t="s">
        <v>193</v>
      </c>
      <c r="Q14" s="164" t="s">
        <v>256</v>
      </c>
      <c r="R14" s="177" t="s">
        <v>309</v>
      </c>
      <c r="S14" s="178" t="s">
        <v>310</v>
      </c>
    </row>
    <row r="15" s="103" customFormat="1" ht="85.5" customHeight="1" spans="1:19">
      <c r="A15" s="120"/>
      <c r="B15" s="121" t="s">
        <v>311</v>
      </c>
      <c r="C15" s="122" t="s">
        <v>312</v>
      </c>
      <c r="D15" s="114">
        <v>99.99</v>
      </c>
      <c r="E15" s="135">
        <v>856</v>
      </c>
      <c r="F15" s="139">
        <v>4</v>
      </c>
      <c r="G15" s="140" t="s">
        <v>313</v>
      </c>
      <c r="H15" s="141">
        <v>740</v>
      </c>
      <c r="I15" s="163">
        <v>38</v>
      </c>
      <c r="J15" s="164" t="s">
        <v>314</v>
      </c>
      <c r="K15" s="165" t="s">
        <v>315</v>
      </c>
      <c r="L15" s="162" t="s">
        <v>316</v>
      </c>
      <c r="M15" s="162" t="s">
        <v>317</v>
      </c>
      <c r="N15" s="162" t="s">
        <v>318</v>
      </c>
      <c r="O15" s="171">
        <v>150</v>
      </c>
      <c r="P15" s="164" t="s">
        <v>319</v>
      </c>
      <c r="Q15" s="164" t="s">
        <v>194</v>
      </c>
      <c r="R15" s="182" t="s">
        <v>265</v>
      </c>
      <c r="S15" s="178" t="s">
        <v>320</v>
      </c>
    </row>
    <row r="16" s="104" customFormat="1" ht="85.5" customHeight="1" spans="1:19">
      <c r="A16" s="123"/>
      <c r="B16" s="124" t="s">
        <v>321</v>
      </c>
      <c r="C16" s="125" t="s">
        <v>322</v>
      </c>
      <c r="D16" s="126">
        <v>25.99</v>
      </c>
      <c r="E16" s="142">
        <v>1236</v>
      </c>
      <c r="F16" s="142">
        <v>3.7</v>
      </c>
      <c r="G16" s="143" t="s">
        <v>323</v>
      </c>
      <c r="H16" s="144">
        <v>3274</v>
      </c>
      <c r="I16" s="166">
        <v>84</v>
      </c>
      <c r="J16" s="167" t="s">
        <v>324</v>
      </c>
      <c r="K16" s="168" t="s">
        <v>325</v>
      </c>
      <c r="L16" s="169" t="s">
        <v>243</v>
      </c>
      <c r="M16" s="173" t="s">
        <v>326</v>
      </c>
      <c r="N16" s="173"/>
      <c r="O16" s="174"/>
      <c r="P16" s="173"/>
      <c r="Q16" s="173"/>
      <c r="R16" s="183" t="s">
        <v>327</v>
      </c>
      <c r="S16" s="184"/>
    </row>
    <row r="17" s="102" customFormat="1" ht="85.5" customHeight="1" spans="1:19">
      <c r="A17" s="120"/>
      <c r="B17" s="121"/>
      <c r="C17" s="121"/>
      <c r="D17" s="127"/>
      <c r="E17" s="145"/>
      <c r="F17" s="145"/>
      <c r="G17" s="140"/>
      <c r="H17" s="141"/>
      <c r="I17" s="163"/>
      <c r="J17" s="164"/>
      <c r="K17" s="164"/>
      <c r="L17" s="164"/>
      <c r="M17" s="164"/>
      <c r="N17" s="164"/>
      <c r="O17" s="171"/>
      <c r="P17" s="164"/>
      <c r="Q17" s="164"/>
      <c r="R17" s="177"/>
      <c r="S17" s="178"/>
    </row>
    <row r="19" spans="2:2">
      <c r="B19" s="65">
        <v>14</v>
      </c>
    </row>
    <row r="20" spans="2:2">
      <c r="B20" s="128">
        <f>SUM(H3:H15)</f>
        <v>21254</v>
      </c>
    </row>
    <row r="21" spans="2:2">
      <c r="B21" s="128">
        <f>B20/0.7</f>
        <v>30362.8571428571</v>
      </c>
    </row>
    <row r="23" spans="2:7">
      <c r="B23" s="129"/>
      <c r="C23" s="129"/>
      <c r="E23" s="129" t="s">
        <v>328</v>
      </c>
      <c r="F23" s="129"/>
      <c r="G23" s="129"/>
    </row>
    <row r="24" spans="2:7">
      <c r="B24" s="129" t="s">
        <v>329</v>
      </c>
      <c r="C24" s="129" t="s">
        <v>330</v>
      </c>
      <c r="E24" s="129" t="s">
        <v>167</v>
      </c>
      <c r="F24" s="129" t="s">
        <v>331</v>
      </c>
      <c r="G24" s="129" t="s">
        <v>330</v>
      </c>
    </row>
    <row r="25" ht="15" customHeight="1" spans="2:7">
      <c r="B25" s="130">
        <v>2277</v>
      </c>
      <c r="C25" s="131">
        <f>B25/21254</f>
        <v>0.107132775007057</v>
      </c>
      <c r="E25" s="146" t="s">
        <v>185</v>
      </c>
      <c r="F25" s="89">
        <v>32</v>
      </c>
      <c r="G25" s="131">
        <f>F25/364</f>
        <v>0.0879120879120879</v>
      </c>
    </row>
    <row r="26" ht="15" customHeight="1" spans="2:7">
      <c r="B26" s="130">
        <v>2106</v>
      </c>
      <c r="C26" s="131">
        <f t="shared" ref="C26:C37" si="0">B26/21254</f>
        <v>0.0990872306389386</v>
      </c>
      <c r="E26" s="146" t="s">
        <v>197</v>
      </c>
      <c r="F26" s="89">
        <v>30</v>
      </c>
      <c r="G26" s="131">
        <f t="shared" ref="G26:G37" si="1">F26/364</f>
        <v>0.0824175824175824</v>
      </c>
    </row>
    <row r="27" ht="15" customHeight="1" spans="2:7">
      <c r="B27" s="130">
        <v>1725</v>
      </c>
      <c r="C27" s="131">
        <f t="shared" si="0"/>
        <v>0.0811611931871648</v>
      </c>
      <c r="E27" s="51" t="s">
        <v>207</v>
      </c>
      <c r="F27" s="89">
        <v>60</v>
      </c>
      <c r="G27" s="131">
        <f t="shared" si="1"/>
        <v>0.164835164835165</v>
      </c>
    </row>
    <row r="28" ht="15" customHeight="1" spans="2:7">
      <c r="B28" s="130">
        <v>1090</v>
      </c>
      <c r="C28" s="131">
        <f t="shared" si="0"/>
        <v>0.0512844641008751</v>
      </c>
      <c r="E28" s="51" t="s">
        <v>217</v>
      </c>
      <c r="F28" s="89">
        <v>14</v>
      </c>
      <c r="G28" s="131">
        <f t="shared" si="1"/>
        <v>0.0384615384615385</v>
      </c>
    </row>
    <row r="29" ht="15" customHeight="1" spans="2:7">
      <c r="B29" s="130">
        <v>1575</v>
      </c>
      <c r="C29" s="131">
        <f t="shared" si="0"/>
        <v>0.0741036981274113</v>
      </c>
      <c r="E29" s="146" t="s">
        <v>227</v>
      </c>
      <c r="F29" s="89">
        <v>12</v>
      </c>
      <c r="G29" s="131">
        <f t="shared" si="1"/>
        <v>0.032967032967033</v>
      </c>
    </row>
    <row r="30" ht="15" customHeight="1" spans="2:7">
      <c r="B30" s="130">
        <v>500</v>
      </c>
      <c r="C30" s="131">
        <f t="shared" si="0"/>
        <v>0.0235249835325115</v>
      </c>
      <c r="E30" s="146" t="s">
        <v>238</v>
      </c>
      <c r="F30" s="89">
        <v>7</v>
      </c>
      <c r="G30" s="131">
        <f t="shared" si="1"/>
        <v>0.0192307692307692</v>
      </c>
    </row>
    <row r="31" ht="15" customHeight="1" spans="2:7">
      <c r="B31" s="130">
        <v>1006</v>
      </c>
      <c r="C31" s="131">
        <f t="shared" si="0"/>
        <v>0.0473322668674132</v>
      </c>
      <c r="E31" s="146" t="s">
        <v>248</v>
      </c>
      <c r="F31" s="89">
        <v>4</v>
      </c>
      <c r="G31" s="131">
        <f t="shared" si="1"/>
        <v>0.010989010989011</v>
      </c>
    </row>
    <row r="32" ht="15" customHeight="1" spans="2:7">
      <c r="B32" s="130">
        <v>1447</v>
      </c>
      <c r="C32" s="131">
        <f t="shared" si="0"/>
        <v>0.0680813023430884</v>
      </c>
      <c r="E32" s="51" t="s">
        <v>258</v>
      </c>
      <c r="F32" s="89">
        <v>45</v>
      </c>
      <c r="G32" s="131">
        <f t="shared" si="1"/>
        <v>0.123626373626374</v>
      </c>
    </row>
    <row r="33" ht="15" customHeight="1" spans="2:7">
      <c r="B33" s="130">
        <v>3727</v>
      </c>
      <c r="C33" s="131">
        <f t="shared" si="0"/>
        <v>0.175355227251341</v>
      </c>
      <c r="E33" s="146" t="s">
        <v>269</v>
      </c>
      <c r="F33" s="89">
        <v>44</v>
      </c>
      <c r="G33" s="131">
        <f t="shared" si="1"/>
        <v>0.120879120879121</v>
      </c>
    </row>
    <row r="34" ht="15" customHeight="1" spans="2:7">
      <c r="B34" s="130">
        <v>2044</v>
      </c>
      <c r="C34" s="131">
        <f t="shared" si="0"/>
        <v>0.0961701326809071</v>
      </c>
      <c r="E34" s="146" t="s">
        <v>280</v>
      </c>
      <c r="F34" s="89">
        <v>12</v>
      </c>
      <c r="G34" s="131">
        <f t="shared" si="1"/>
        <v>0.032967032967033</v>
      </c>
    </row>
    <row r="35" ht="15" customHeight="1" spans="2:7">
      <c r="B35" s="130">
        <v>1719</v>
      </c>
      <c r="C35" s="131">
        <f t="shared" si="0"/>
        <v>0.0808788933847746</v>
      </c>
      <c r="E35" s="146" t="s">
        <v>290</v>
      </c>
      <c r="F35" s="89">
        <v>28</v>
      </c>
      <c r="G35" s="131">
        <f t="shared" si="1"/>
        <v>0.0769230769230769</v>
      </c>
    </row>
    <row r="36" ht="15" customHeight="1" spans="2:7">
      <c r="B36" s="130">
        <v>1298</v>
      </c>
      <c r="C36" s="131">
        <f t="shared" si="0"/>
        <v>0.0610708572503999</v>
      </c>
      <c r="E36" s="146" t="s">
        <v>301</v>
      </c>
      <c r="F36" s="65">
        <v>40</v>
      </c>
      <c r="G36" s="131">
        <f t="shared" si="1"/>
        <v>0.10989010989011</v>
      </c>
    </row>
    <row r="37" ht="15" customHeight="1" spans="2:7">
      <c r="B37" s="132">
        <v>740</v>
      </c>
      <c r="C37" s="131">
        <f t="shared" si="0"/>
        <v>0.0348169756281171</v>
      </c>
      <c r="E37" s="147" t="s">
        <v>311</v>
      </c>
      <c r="F37" s="65">
        <v>36</v>
      </c>
      <c r="G37" s="131">
        <f t="shared" si="1"/>
        <v>0.0989010989010989</v>
      </c>
    </row>
    <row r="38" ht="15" customHeight="1" spans="2:6">
      <c r="B38" s="132">
        <v>21254</v>
      </c>
      <c r="C38" s="131"/>
      <c r="E38" s="148"/>
      <c r="F38" s="65">
        <v>364</v>
      </c>
    </row>
    <row r="40" spans="2:7">
      <c r="B40" s="129"/>
      <c r="C40" s="129"/>
      <c r="E40" s="129" t="s">
        <v>332</v>
      </c>
      <c r="F40" s="129"/>
      <c r="G40" s="129"/>
    </row>
    <row r="41" spans="2:7">
      <c r="B41" s="129" t="s">
        <v>329</v>
      </c>
      <c r="C41" s="129" t="s">
        <v>330</v>
      </c>
      <c r="E41" s="129" t="s">
        <v>333</v>
      </c>
      <c r="F41" s="129" t="s">
        <v>167</v>
      </c>
      <c r="G41" s="129" t="s">
        <v>329</v>
      </c>
    </row>
    <row r="42" ht="17.25" customHeight="1" spans="2:7">
      <c r="B42" s="89">
        <v>3996</v>
      </c>
      <c r="C42" s="131">
        <f t="shared" ref="C42:C47" si="2">B42/$B$48</f>
        <v>0.188011668391832</v>
      </c>
      <c r="E42" s="149" t="s">
        <v>334</v>
      </c>
      <c r="F42" s="150" t="s">
        <v>269</v>
      </c>
      <c r="G42" s="149">
        <v>3727</v>
      </c>
    </row>
    <row r="43" ht="17.25" customHeight="1" spans="2:7">
      <c r="B43" s="89">
        <v>3037</v>
      </c>
      <c r="C43" s="131">
        <f t="shared" si="2"/>
        <v>0.142890749976475</v>
      </c>
      <c r="E43" s="149" t="s">
        <v>335</v>
      </c>
      <c r="F43" s="150" t="s">
        <v>185</v>
      </c>
      <c r="G43" s="151">
        <v>2277</v>
      </c>
    </row>
    <row r="44" ht="17.25" customHeight="1" spans="2:12">
      <c r="B44" s="89">
        <v>2465</v>
      </c>
      <c r="C44" s="131">
        <f t="shared" si="2"/>
        <v>0.115978168815282</v>
      </c>
      <c r="E44" s="149"/>
      <c r="F44" s="150" t="s">
        <v>197</v>
      </c>
      <c r="G44" s="149">
        <v>2106</v>
      </c>
      <c r="L44" s="131"/>
    </row>
    <row r="45" ht="17.25" customHeight="1" spans="2:12">
      <c r="B45" s="89">
        <v>5156</v>
      </c>
      <c r="C45" s="131">
        <f t="shared" si="2"/>
        <v>0.242589630187259</v>
      </c>
      <c r="E45" s="149" t="s">
        <v>336</v>
      </c>
      <c r="F45" s="150" t="s">
        <v>280</v>
      </c>
      <c r="G45" s="149">
        <v>2044</v>
      </c>
      <c r="L45" s="131"/>
    </row>
    <row r="46" ht="17.25" customHeight="1" spans="2:12">
      <c r="B46" s="89">
        <v>1298</v>
      </c>
      <c r="C46" s="131">
        <f t="shared" si="2"/>
        <v>0.0610708572503999</v>
      </c>
      <c r="E46" s="149"/>
      <c r="F46" s="152" t="s">
        <v>207</v>
      </c>
      <c r="G46" s="149">
        <v>1725</v>
      </c>
      <c r="L46" s="131"/>
    </row>
    <row r="47" ht="17.25" customHeight="1" spans="2:12">
      <c r="B47" s="89">
        <v>5302</v>
      </c>
      <c r="C47" s="131">
        <f t="shared" si="2"/>
        <v>0.249458925378752</v>
      </c>
      <c r="E47" s="149"/>
      <c r="F47" s="150" t="s">
        <v>290</v>
      </c>
      <c r="G47" s="151">
        <v>1719</v>
      </c>
      <c r="L47" s="131"/>
    </row>
    <row r="48" ht="17.25" customHeight="1" spans="2:12">
      <c r="B48" s="65">
        <f>SUM(B42:B47)</f>
        <v>21254</v>
      </c>
      <c r="E48" s="149"/>
      <c r="F48" s="150" t="s">
        <v>227</v>
      </c>
      <c r="G48" s="149">
        <v>1575</v>
      </c>
      <c r="L48" s="131"/>
    </row>
    <row r="49" ht="17.25" customHeight="1" spans="5:12">
      <c r="E49" s="149"/>
      <c r="F49" s="152" t="s">
        <v>258</v>
      </c>
      <c r="G49" s="149">
        <v>1447</v>
      </c>
      <c r="L49" s="131"/>
    </row>
    <row r="50" ht="17.25" customHeight="1" spans="5:12">
      <c r="E50" s="149" t="s">
        <v>337</v>
      </c>
      <c r="F50" s="150" t="s">
        <v>301</v>
      </c>
      <c r="G50" s="149">
        <v>1298</v>
      </c>
      <c r="L50" s="131"/>
    </row>
    <row r="51" ht="17.25" customHeight="1" spans="5:12">
      <c r="E51" s="149" t="s">
        <v>338</v>
      </c>
      <c r="F51" s="152" t="s">
        <v>217</v>
      </c>
      <c r="G51" s="151">
        <v>1090</v>
      </c>
      <c r="L51" s="131"/>
    </row>
    <row r="52" ht="17.25" customHeight="1" spans="5:7">
      <c r="E52" s="149"/>
      <c r="F52" s="150" t="s">
        <v>248</v>
      </c>
      <c r="G52" s="149">
        <v>1006</v>
      </c>
    </row>
    <row r="53" ht="17.25" customHeight="1" spans="5:7">
      <c r="E53" s="149" t="s">
        <v>339</v>
      </c>
      <c r="F53" s="153" t="s">
        <v>311</v>
      </c>
      <c r="G53" s="149">
        <v>740</v>
      </c>
    </row>
    <row r="54" ht="17.25" customHeight="1" spans="5:7">
      <c r="E54" s="149"/>
      <c r="F54" s="150" t="s">
        <v>238</v>
      </c>
      <c r="G54" s="149">
        <v>500</v>
      </c>
    </row>
    <row r="55" ht="17.25" customHeight="1" spans="5:7">
      <c r="E55" s="154"/>
      <c r="F55" s="154"/>
      <c r="G55" s="154">
        <f>SUM(G42:G54)</f>
        <v>21254</v>
      </c>
    </row>
    <row r="58" spans="2:13">
      <c r="B58" s="129"/>
      <c r="C58" s="129"/>
      <c r="E58" s="129" t="s">
        <v>340</v>
      </c>
      <c r="F58" s="129"/>
      <c r="G58" s="129"/>
      <c r="J58" s="129" t="s">
        <v>341</v>
      </c>
      <c r="K58" s="129"/>
      <c r="L58" s="129"/>
      <c r="M58" s="129"/>
    </row>
    <row r="59" ht="16.5" customHeight="1" spans="2:13">
      <c r="B59" s="129" t="s">
        <v>329</v>
      </c>
      <c r="C59" s="129" t="s">
        <v>330</v>
      </c>
      <c r="D59" s="133"/>
      <c r="E59" s="129" t="s">
        <v>342</v>
      </c>
      <c r="F59" s="129" t="s">
        <v>331</v>
      </c>
      <c r="G59" s="129" t="s">
        <v>167</v>
      </c>
      <c r="J59" s="129" t="s">
        <v>175</v>
      </c>
      <c r="K59" s="129" t="s">
        <v>331</v>
      </c>
      <c r="L59" s="129" t="s">
        <v>329</v>
      </c>
      <c r="M59" s="129" t="s">
        <v>330</v>
      </c>
    </row>
    <row r="60" spans="2:13">
      <c r="B60" s="65">
        <v>0</v>
      </c>
      <c r="C60" s="131">
        <f>B60/$B$67</f>
        <v>0</v>
      </c>
      <c r="D60" s="133"/>
      <c r="E60" s="65" t="s">
        <v>343</v>
      </c>
      <c r="F60" s="133">
        <v>1</v>
      </c>
      <c r="G60" s="153" t="s">
        <v>311</v>
      </c>
      <c r="J60" s="65" t="s">
        <v>344</v>
      </c>
      <c r="K60" s="65">
        <v>1</v>
      </c>
      <c r="L60" s="65">
        <v>740</v>
      </c>
      <c r="M60" s="131">
        <f>L60/$L$64</f>
        <v>0.0334402819829183</v>
      </c>
    </row>
    <row r="61" spans="2:13">
      <c r="B61" s="65">
        <v>740</v>
      </c>
      <c r="C61" s="131">
        <f t="shared" ref="C61:C66" si="3">B61/$B$67</f>
        <v>0.0348169756281171</v>
      </c>
      <c r="D61" s="133"/>
      <c r="E61" s="133" t="s">
        <v>345</v>
      </c>
      <c r="F61" s="133">
        <v>1</v>
      </c>
      <c r="G61" s="146" t="s">
        <v>301</v>
      </c>
      <c r="J61" s="65" t="s">
        <v>346</v>
      </c>
      <c r="K61" s="65">
        <v>7</v>
      </c>
      <c r="L61" s="65">
        <v>13399</v>
      </c>
      <c r="M61" s="131">
        <f t="shared" ref="M61:M63" si="4">L61/$L$64</f>
        <v>0.605495051742058</v>
      </c>
    </row>
    <row r="62" spans="2:13">
      <c r="B62" s="133">
        <v>1298</v>
      </c>
      <c r="C62" s="131">
        <f t="shared" si="3"/>
        <v>0.0610708572503999</v>
      </c>
      <c r="D62" s="133"/>
      <c r="E62" s="133" t="s">
        <v>347</v>
      </c>
      <c r="F62" s="133">
        <v>2</v>
      </c>
      <c r="G62" s="146" t="s">
        <v>269</v>
      </c>
      <c r="J62" s="65" t="s">
        <v>348</v>
      </c>
      <c r="K62" s="65">
        <v>4</v>
      </c>
      <c r="L62" s="65">
        <v>6271</v>
      </c>
      <c r="M62" s="131">
        <f t="shared" si="4"/>
        <v>0.283383795020109</v>
      </c>
    </row>
    <row r="63" spans="2:13">
      <c r="B63" s="133">
        <v>3727</v>
      </c>
      <c r="C63" s="131">
        <f t="shared" si="3"/>
        <v>0.175355227251341</v>
      </c>
      <c r="D63" s="133"/>
      <c r="E63" s="133" t="s">
        <v>349</v>
      </c>
      <c r="F63" s="133">
        <v>3</v>
      </c>
      <c r="G63" s="51" t="s">
        <v>258</v>
      </c>
      <c r="J63" s="65" t="s">
        <v>350</v>
      </c>
      <c r="K63" s="65">
        <v>1</v>
      </c>
      <c r="L63" s="65">
        <v>1719</v>
      </c>
      <c r="M63" s="131">
        <f t="shared" si="4"/>
        <v>0.0776808712549144</v>
      </c>
    </row>
    <row r="64" spans="2:12">
      <c r="B64" s="133">
        <v>4112</v>
      </c>
      <c r="C64" s="131">
        <f t="shared" si="3"/>
        <v>0.193469464571375</v>
      </c>
      <c r="D64" s="133"/>
      <c r="F64" s="133"/>
      <c r="G64" s="51" t="s">
        <v>217</v>
      </c>
      <c r="L64" s="65">
        <f>SUBTOTAL(9,L60:L63)</f>
        <v>22129</v>
      </c>
    </row>
    <row r="65" spans="2:7">
      <c r="B65" s="133">
        <v>9333</v>
      </c>
      <c r="C65" s="131">
        <f t="shared" si="3"/>
        <v>0.43911734261786</v>
      </c>
      <c r="D65" s="133"/>
      <c r="F65" s="133"/>
      <c r="G65" s="146" t="s">
        <v>227</v>
      </c>
    </row>
    <row r="66" spans="2:7">
      <c r="B66" s="133">
        <v>2044</v>
      </c>
      <c r="C66" s="131">
        <f t="shared" si="3"/>
        <v>0.0961701326809071</v>
      </c>
      <c r="D66" s="133"/>
      <c r="E66" s="133" t="s">
        <v>351</v>
      </c>
      <c r="F66" s="133">
        <v>6</v>
      </c>
      <c r="G66" s="146" t="s">
        <v>290</v>
      </c>
    </row>
    <row r="67" spans="2:7">
      <c r="B67" s="133">
        <f>SUBTOTAL(9,B60:B66)</f>
        <v>21254</v>
      </c>
      <c r="C67" s="133"/>
      <c r="D67" s="133"/>
      <c r="F67" s="133"/>
      <c r="G67" s="146" t="s">
        <v>238</v>
      </c>
    </row>
    <row r="68" spans="2:7">
      <c r="B68" s="133"/>
      <c r="C68" s="133"/>
      <c r="D68" s="133"/>
      <c r="F68" s="133"/>
      <c r="G68" s="146" t="s">
        <v>248</v>
      </c>
    </row>
    <row r="69" spans="2:7">
      <c r="B69" s="133"/>
      <c r="C69" s="133"/>
      <c r="D69" s="133"/>
      <c r="E69" s="133"/>
      <c r="F69" s="133">
        <v>4</v>
      </c>
      <c r="G69" s="146" t="s">
        <v>185</v>
      </c>
    </row>
    <row r="70" spans="2:7">
      <c r="B70" s="133"/>
      <c r="C70" s="133"/>
      <c r="D70" s="133"/>
      <c r="F70" s="133"/>
      <c r="G70" s="146" t="s">
        <v>197</v>
      </c>
    </row>
    <row r="71" spans="2:7">
      <c r="B71" s="133"/>
      <c r="C71" s="133"/>
      <c r="D71" s="133"/>
      <c r="F71" s="133"/>
      <c r="G71" s="51" t="s">
        <v>207</v>
      </c>
    </row>
    <row r="72" spans="2:7">
      <c r="B72" s="133"/>
      <c r="C72" s="133"/>
      <c r="D72" s="133"/>
      <c r="E72" s="133" t="s">
        <v>352</v>
      </c>
      <c r="F72" s="133">
        <v>1</v>
      </c>
      <c r="G72" s="146" t="s">
        <v>280</v>
      </c>
    </row>
    <row r="73" spans="2:6">
      <c r="B73" s="133"/>
      <c r="C73" s="133"/>
      <c r="D73" s="133"/>
      <c r="E73" s="133"/>
      <c r="F73" s="133">
        <v>14</v>
      </c>
    </row>
    <row r="74" spans="2:6">
      <c r="B74" s="133"/>
      <c r="C74" s="133"/>
      <c r="D74" s="133"/>
      <c r="F74" s="133"/>
    </row>
    <row r="75" spans="2:6">
      <c r="B75" s="133"/>
      <c r="C75" s="133"/>
      <c r="D75" s="133"/>
      <c r="F75" s="133"/>
    </row>
    <row r="76" spans="2:6">
      <c r="B76" s="133"/>
      <c r="C76" s="133"/>
      <c r="D76" s="133"/>
      <c r="F76" s="133"/>
    </row>
    <row r="77" spans="2:7">
      <c r="B77" s="133"/>
      <c r="C77" s="133"/>
      <c r="D77" s="133"/>
      <c r="E77" s="133"/>
      <c r="F77" s="133"/>
      <c r="G77" s="121"/>
    </row>
    <row r="78" spans="2:7">
      <c r="B78" s="133"/>
      <c r="C78" s="133"/>
      <c r="D78" s="133"/>
      <c r="F78" s="133"/>
      <c r="G78" s="121"/>
    </row>
    <row r="79" spans="2:7">
      <c r="B79" s="133"/>
      <c r="C79" s="133"/>
      <c r="D79" s="133"/>
      <c r="E79" s="133"/>
      <c r="F79" s="133"/>
      <c r="G79" s="121"/>
    </row>
    <row r="80" spans="2:6">
      <c r="B80" s="133"/>
      <c r="C80" s="133"/>
      <c r="D80" s="133"/>
      <c r="E80" s="133"/>
      <c r="F80" s="133"/>
    </row>
    <row r="81" spans="2:6">
      <c r="B81" s="133"/>
      <c r="C81" s="133"/>
      <c r="D81" s="133"/>
      <c r="E81" s="133"/>
      <c r="F81" s="133"/>
    </row>
    <row r="82" spans="2:6">
      <c r="B82" s="133"/>
      <c r="C82" s="133"/>
      <c r="D82" s="133"/>
      <c r="E82" s="133"/>
      <c r="F82" s="133"/>
    </row>
    <row r="83" ht="409.5" customHeight="1" spans="2:7">
      <c r="B83" s="185"/>
      <c r="C83" s="185"/>
      <c r="D83" s="185"/>
      <c r="E83" s="185"/>
      <c r="F83" s="185"/>
      <c r="G83" s="185"/>
    </row>
    <row r="84" spans="2:7">
      <c r="B84" s="185"/>
      <c r="C84" s="185"/>
      <c r="D84" s="185"/>
      <c r="E84" s="185"/>
      <c r="F84" s="185"/>
      <c r="G84" s="185"/>
    </row>
    <row r="85" spans="2:7">
      <c r="B85" s="185"/>
      <c r="C85" s="185"/>
      <c r="D85" s="185"/>
      <c r="E85" s="185"/>
      <c r="F85" s="185"/>
      <c r="G85" s="185"/>
    </row>
    <row r="86" spans="2:7">
      <c r="B86" s="185"/>
      <c r="C86" s="185"/>
      <c r="D86" s="185"/>
      <c r="E86" s="185"/>
      <c r="F86" s="185"/>
      <c r="G86" s="185"/>
    </row>
    <row r="87" spans="2:7">
      <c r="B87" s="185"/>
      <c r="C87" s="185"/>
      <c r="D87" s="185"/>
      <c r="E87" s="185"/>
      <c r="F87" s="185"/>
      <c r="G87" s="185"/>
    </row>
    <row r="88" spans="2:7">
      <c r="B88" s="185"/>
      <c r="C88" s="185"/>
      <c r="D88" s="185"/>
      <c r="E88" s="185"/>
      <c r="F88" s="185"/>
      <c r="G88" s="185"/>
    </row>
    <row r="89" spans="2:7">
      <c r="B89" s="185"/>
      <c r="C89" s="185"/>
      <c r="D89" s="185"/>
      <c r="E89" s="185"/>
      <c r="F89" s="185"/>
      <c r="G89" s="185"/>
    </row>
    <row r="90" spans="2:7">
      <c r="B90" s="185"/>
      <c r="C90" s="185"/>
      <c r="D90" s="185"/>
      <c r="E90" s="185"/>
      <c r="F90" s="185"/>
      <c r="G90" s="185"/>
    </row>
    <row r="91" spans="2:7">
      <c r="B91" s="185"/>
      <c r="C91" s="185"/>
      <c r="D91" s="185"/>
      <c r="E91" s="185"/>
      <c r="F91" s="185"/>
      <c r="G91" s="185"/>
    </row>
    <row r="92" spans="2:7">
      <c r="B92" s="185"/>
      <c r="C92" s="185"/>
      <c r="D92" s="185"/>
      <c r="E92" s="185"/>
      <c r="F92" s="185"/>
      <c r="G92" s="185"/>
    </row>
    <row r="93" spans="2:7">
      <c r="B93" s="185"/>
      <c r="C93" s="185"/>
      <c r="D93" s="185"/>
      <c r="E93" s="185"/>
      <c r="F93" s="185"/>
      <c r="G93" s="185"/>
    </row>
    <row r="94" spans="2:7">
      <c r="B94" s="185"/>
      <c r="C94" s="185"/>
      <c r="D94" s="185"/>
      <c r="E94" s="185"/>
      <c r="F94" s="185"/>
      <c r="G94" s="185"/>
    </row>
    <row r="95" spans="2:7">
      <c r="B95" s="185"/>
      <c r="C95" s="185"/>
      <c r="D95" s="185"/>
      <c r="E95" s="185"/>
      <c r="F95" s="185"/>
      <c r="G95" s="185"/>
    </row>
    <row r="96" spans="2:7">
      <c r="B96" s="185"/>
      <c r="C96" s="185"/>
      <c r="D96" s="185"/>
      <c r="E96" s="185"/>
      <c r="F96" s="185"/>
      <c r="G96" s="185"/>
    </row>
    <row r="97" spans="2:7">
      <c r="B97" s="185"/>
      <c r="C97" s="185"/>
      <c r="D97" s="185"/>
      <c r="E97" s="185"/>
      <c r="F97" s="185"/>
      <c r="G97" s="185"/>
    </row>
    <row r="98" spans="2:7">
      <c r="B98" s="185"/>
      <c r="C98" s="185"/>
      <c r="D98" s="185"/>
      <c r="E98" s="185"/>
      <c r="F98" s="185"/>
      <c r="G98" s="185"/>
    </row>
    <row r="99" spans="2:7">
      <c r="B99" s="185"/>
      <c r="C99" s="185"/>
      <c r="D99" s="185"/>
      <c r="E99" s="185"/>
      <c r="F99" s="185"/>
      <c r="G99" s="185"/>
    </row>
    <row r="100" spans="2:7">
      <c r="B100" s="185"/>
      <c r="C100" s="185"/>
      <c r="D100" s="185"/>
      <c r="E100" s="185"/>
      <c r="F100" s="185"/>
      <c r="G100" s="185"/>
    </row>
    <row r="101" spans="2:7">
      <c r="B101" s="185"/>
      <c r="C101" s="185"/>
      <c r="D101" s="185"/>
      <c r="E101" s="185"/>
      <c r="F101" s="185"/>
      <c r="G101" s="185"/>
    </row>
  </sheetData>
  <sheetProtection formatCells="0" insertHyperlinks="0" autoFilter="0"/>
  <autoFilter ref="E41:G55">
    <extLst/>
  </autoFilter>
  <sortState ref="B46:D52">
    <sortCondition ref="C46:C52" descending="1"/>
  </sortState>
  <mergeCells count="10">
    <mergeCell ref="B1:H1"/>
    <mergeCell ref="L1:Q1"/>
    <mergeCell ref="B23:C23"/>
    <mergeCell ref="E23:G23"/>
    <mergeCell ref="B40:C40"/>
    <mergeCell ref="E40:G40"/>
    <mergeCell ref="B58:C58"/>
    <mergeCell ref="E58:G58"/>
    <mergeCell ref="J58:M58"/>
    <mergeCell ref="B83:G101"/>
  </mergeCells>
  <conditionalFormatting sqref="C2">
    <cfRule type="duplicateValues" dxfId="0" priority="235"/>
  </conditionalFormatting>
  <conditionalFormatting sqref="C17">
    <cfRule type="duplicateValues" dxfId="1" priority="16" stopIfTrue="1"/>
    <cfRule type="duplicateValues" dxfId="0" priority="17" stopIfTrue="1"/>
    <cfRule type="duplicateValues" dxfId="0" priority="18"/>
  </conditionalFormatting>
  <conditionalFormatting sqref="C25:C38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{b761eb03-ca71-4a11-9bf9-c3bc7155f368}</x14:id>
        </ext>
      </extLst>
    </cfRule>
  </conditionalFormatting>
  <conditionalFormatting sqref="C42:C47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{7de435d7-8e11-45b6-98c3-6a65228c8138}</x14:id>
        </ext>
      </extLst>
    </cfRule>
  </conditionalFormatting>
  <conditionalFormatting sqref="C60:C66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{02721624-f361-40bb-a532-8d9cd91d5be6}</x14:id>
        </ext>
      </extLst>
    </cfRule>
  </conditionalFormatting>
  <conditionalFormatting sqref="G25:G37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{26944967-bb0d-488e-8f57-a18f5bd49091}</x14:id>
        </ext>
      </extLst>
    </cfRule>
  </conditionalFormatting>
  <conditionalFormatting sqref="L44:L5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{83ebbdcd-cea2-476f-b59f-d5db11ae7798}</x14:id>
        </ext>
      </extLst>
    </cfRule>
  </conditionalFormatting>
  <conditionalFormatting sqref="M60:M63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{e96500aa-17eb-4dc0-be85-44718505c103}</x14:id>
        </ext>
      </extLst>
    </cfRule>
  </conditionalFormatting>
  <hyperlinks>
    <hyperlink ref="K15" r:id="rId2" display="https://amzn.to/3tnDYJt"/>
    <hyperlink ref="K3" r:id="rId3" display="https://amzn.to/3q6re8h"/>
    <hyperlink ref="K4" r:id="rId4" display="https://amzn.to/3r7u3ar"/>
    <hyperlink ref="K5" r:id="rId5" display="https://amzn.to/305il44"/>
    <hyperlink ref="K6" r:id="rId6" display="https://amzn.to/3kyBTHI"/>
    <hyperlink ref="K7" r:id="rId7" display="https://amzn.to/3qbWjqV"/>
    <hyperlink ref="K8" r:id="rId8" display="https://amzn.to/3dYNVIV"/>
    <hyperlink ref="K9" r:id="rId9" display="https://amzn.to/3sEFh6v"/>
    <hyperlink ref="K10" r:id="rId10" display="https://amzn.to/381DzEp"/>
    <hyperlink ref="K11" r:id="rId11" display="https://amzn.to/304zUkQ"/>
    <hyperlink ref="K16" r:id="rId12" display="https://amzn.to/2NRqPJK"/>
    <hyperlink ref="K12" r:id="rId13" display="https://amzn.to/3kBoy1a"/>
    <hyperlink ref="K13" r:id="rId14" display="https://amzn.to/309PEmx"/>
    <hyperlink ref="K14" r:id="rId15" display="https://amzn.to/3b8NWbm"/>
  </hyperlinks>
  <pageMargins left="0.7" right="0.7" top="0.75" bottom="0.75" header="0.3" footer="0.3"/>
  <pageSetup paperSize="9" orientation="portrait"/>
  <headerFooter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761eb03-ca71-4a11-9bf9-c3bc7155f36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C25:C38</xm:sqref>
        </x14:conditionalFormatting>
        <x14:conditionalFormatting xmlns:xm="http://schemas.microsoft.com/office/excel/2006/main">
          <x14:cfRule type="dataBar" id="{7de435d7-8e11-45b6-98c3-6a65228c813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C42:C47</xm:sqref>
        </x14:conditionalFormatting>
        <x14:conditionalFormatting xmlns:xm="http://schemas.microsoft.com/office/excel/2006/main">
          <x14:cfRule type="dataBar" id="{02721624-f361-40bb-a532-8d9cd91d5be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C60:C66</xm:sqref>
        </x14:conditionalFormatting>
        <x14:conditionalFormatting xmlns:xm="http://schemas.microsoft.com/office/excel/2006/main">
          <x14:cfRule type="dataBar" id="{26944967-bb0d-488e-8f57-a18f5bd4909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G25:G37</xm:sqref>
        </x14:conditionalFormatting>
        <x14:conditionalFormatting xmlns:xm="http://schemas.microsoft.com/office/excel/2006/main">
          <x14:cfRule type="dataBar" id="{83ebbdcd-cea2-476f-b59f-d5db11ae779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L44:L51</xm:sqref>
        </x14:conditionalFormatting>
        <x14:conditionalFormatting xmlns:xm="http://schemas.microsoft.com/office/excel/2006/main">
          <x14:cfRule type="dataBar" id="{e96500aa-17eb-4dc0-be85-44718505c10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M60:M63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7" tint="0.599993896298105"/>
  </sheetPr>
  <dimension ref="A1:P79"/>
  <sheetViews>
    <sheetView workbookViewId="0">
      <selection activeCell="B3" sqref="B3:B6"/>
    </sheetView>
  </sheetViews>
  <sheetFormatPr defaultColWidth="9" defaultRowHeight="16.5"/>
  <cols>
    <col min="1" max="1" width="38.125" style="65" customWidth="1"/>
    <col min="2" max="2" width="9.625" style="82" customWidth="1"/>
    <col min="3" max="3" width="9" style="65"/>
    <col min="4" max="4" width="38.125" style="65" customWidth="1"/>
    <col min="5" max="5" width="9.625" style="82" customWidth="1"/>
    <col min="6" max="6" width="9" style="65"/>
    <col min="7" max="7" width="38.125" style="65" customWidth="1"/>
    <col min="8" max="8" width="9.625" style="82" customWidth="1"/>
    <col min="9" max="9" width="9" style="65"/>
    <col min="10" max="10" width="38.125" style="65" customWidth="1"/>
    <col min="11" max="11" width="10" style="65" customWidth="1"/>
    <col min="12" max="12" width="9" style="65"/>
    <col min="13" max="13" width="27.125" style="65" customWidth="1"/>
    <col min="14" max="16384" width="9" style="65"/>
  </cols>
  <sheetData>
    <row r="1" spans="1:11">
      <c r="A1" s="83" t="s">
        <v>353</v>
      </c>
      <c r="B1" s="83"/>
      <c r="C1" s="83"/>
      <c r="D1" s="83"/>
      <c r="E1" s="83"/>
      <c r="F1" s="83"/>
      <c r="G1" s="83"/>
      <c r="H1" s="83"/>
      <c r="J1" s="67" t="s">
        <v>354</v>
      </c>
      <c r="K1" s="67"/>
    </row>
    <row r="2" s="71" customFormat="1" ht="15" spans="1:11">
      <c r="A2" s="67" t="s">
        <v>355</v>
      </c>
      <c r="B2" s="67"/>
      <c r="C2" s="95"/>
      <c r="D2" s="67" t="s">
        <v>356</v>
      </c>
      <c r="E2" s="67"/>
      <c r="F2" s="95"/>
      <c r="G2" s="67" t="s">
        <v>357</v>
      </c>
      <c r="H2" s="67"/>
      <c r="J2" s="67" t="s">
        <v>358</v>
      </c>
      <c r="K2" s="67" t="s">
        <v>331</v>
      </c>
    </row>
    <row r="3" spans="1:14">
      <c r="A3" s="67" t="s">
        <v>358</v>
      </c>
      <c r="B3" s="67" t="s">
        <v>331</v>
      </c>
      <c r="D3" s="67" t="s">
        <v>358</v>
      </c>
      <c r="E3" s="67" t="s">
        <v>331</v>
      </c>
      <c r="G3" s="67" t="s">
        <v>358</v>
      </c>
      <c r="H3" s="67" t="s">
        <v>331</v>
      </c>
      <c r="J3" s="65" t="s">
        <v>359</v>
      </c>
      <c r="K3" s="71">
        <v>20</v>
      </c>
      <c r="N3" s="71"/>
    </row>
    <row r="4" spans="1:14">
      <c r="A4" s="65" t="s">
        <v>360</v>
      </c>
      <c r="B4" s="82">
        <v>3</v>
      </c>
      <c r="D4" s="65" t="s">
        <v>361</v>
      </c>
      <c r="E4" s="82">
        <v>1</v>
      </c>
      <c r="G4" s="65" t="s">
        <v>359</v>
      </c>
      <c r="H4" s="82">
        <v>5</v>
      </c>
      <c r="J4" s="89" t="s">
        <v>362</v>
      </c>
      <c r="K4" s="97">
        <v>19</v>
      </c>
      <c r="N4" s="71"/>
    </row>
    <row r="5" spans="1:14">
      <c r="A5" s="65" t="s">
        <v>362</v>
      </c>
      <c r="B5" s="82">
        <v>4</v>
      </c>
      <c r="D5" s="65" t="s">
        <v>362</v>
      </c>
      <c r="E5" s="82">
        <v>5</v>
      </c>
      <c r="G5" s="65" t="s">
        <v>363</v>
      </c>
      <c r="H5" s="82">
        <v>1</v>
      </c>
      <c r="J5" s="89" t="s">
        <v>364</v>
      </c>
      <c r="K5" s="97">
        <v>18</v>
      </c>
      <c r="N5" s="71"/>
    </row>
    <row r="6" spans="1:14">
      <c r="A6" s="65" t="s">
        <v>364</v>
      </c>
      <c r="B6" s="82">
        <v>8</v>
      </c>
      <c r="D6" s="65" t="s">
        <v>365</v>
      </c>
      <c r="E6" s="82">
        <v>1</v>
      </c>
      <c r="G6" s="65" t="s">
        <v>364</v>
      </c>
      <c r="H6" s="82">
        <v>8</v>
      </c>
      <c r="J6" s="89" t="s">
        <v>366</v>
      </c>
      <c r="K6" s="97">
        <v>17</v>
      </c>
      <c r="N6" s="71"/>
    </row>
    <row r="7" spans="1:14">
      <c r="A7" s="65" t="s">
        <v>367</v>
      </c>
      <c r="B7" s="82">
        <v>15</v>
      </c>
      <c r="D7" s="65" t="s">
        <v>368</v>
      </c>
      <c r="E7" s="82">
        <v>1</v>
      </c>
      <c r="G7" s="65" t="s">
        <v>369</v>
      </c>
      <c r="H7" s="82">
        <v>1</v>
      </c>
      <c r="J7" s="89" t="s">
        <v>367</v>
      </c>
      <c r="K7" s="97">
        <v>15</v>
      </c>
      <c r="N7" s="71"/>
    </row>
    <row r="8" spans="1:14">
      <c r="A8" s="65" t="s">
        <v>359</v>
      </c>
      <c r="B8" s="82">
        <v>10</v>
      </c>
      <c r="D8" s="65" t="s">
        <v>370</v>
      </c>
      <c r="E8" s="82">
        <v>1</v>
      </c>
      <c r="G8" s="65" t="s">
        <v>371</v>
      </c>
      <c r="H8" s="82">
        <v>10</v>
      </c>
      <c r="J8" s="89" t="s">
        <v>372</v>
      </c>
      <c r="K8" s="97">
        <v>15</v>
      </c>
      <c r="N8" s="71"/>
    </row>
    <row r="9" spans="1:14">
      <c r="A9" s="65" t="s">
        <v>373</v>
      </c>
      <c r="B9" s="82">
        <v>2</v>
      </c>
      <c r="D9" s="65" t="s">
        <v>374</v>
      </c>
      <c r="E9" s="82">
        <v>1</v>
      </c>
      <c r="G9" s="65" t="s">
        <v>375</v>
      </c>
      <c r="H9" s="82">
        <v>2</v>
      </c>
      <c r="J9" s="89" t="s">
        <v>376</v>
      </c>
      <c r="K9" s="97">
        <v>5</v>
      </c>
      <c r="N9" s="71"/>
    </row>
    <row r="10" spans="1:14">
      <c r="A10" s="65" t="s">
        <v>377</v>
      </c>
      <c r="B10" s="82">
        <v>2</v>
      </c>
      <c r="D10" s="65" t="s">
        <v>359</v>
      </c>
      <c r="E10" s="82">
        <v>2</v>
      </c>
      <c r="G10" s="65" t="s">
        <v>378</v>
      </c>
      <c r="H10" s="82">
        <v>1</v>
      </c>
      <c r="J10" s="89" t="s">
        <v>379</v>
      </c>
      <c r="K10" s="97">
        <v>5</v>
      </c>
      <c r="N10" s="71"/>
    </row>
    <row r="11" spans="1:14">
      <c r="A11" s="65" t="s">
        <v>380</v>
      </c>
      <c r="B11" s="82">
        <v>2</v>
      </c>
      <c r="D11" s="65" t="s">
        <v>381</v>
      </c>
      <c r="E11" s="82">
        <v>2</v>
      </c>
      <c r="G11" s="65" t="s">
        <v>382</v>
      </c>
      <c r="H11" s="82">
        <v>5</v>
      </c>
      <c r="J11" s="89" t="s">
        <v>360</v>
      </c>
      <c r="K11" s="97">
        <v>4</v>
      </c>
      <c r="N11" s="71"/>
    </row>
    <row r="12" spans="1:14">
      <c r="A12" s="65" t="s">
        <v>383</v>
      </c>
      <c r="B12" s="82">
        <v>5</v>
      </c>
      <c r="D12" s="65" t="s">
        <v>366</v>
      </c>
      <c r="E12" s="82">
        <v>9</v>
      </c>
      <c r="G12" s="65" t="s">
        <v>366</v>
      </c>
      <c r="H12" s="82">
        <v>8</v>
      </c>
      <c r="J12" s="89" t="s">
        <v>373</v>
      </c>
      <c r="K12" s="97">
        <v>3</v>
      </c>
      <c r="N12" s="71"/>
    </row>
    <row r="13" spans="1:14">
      <c r="A13" s="65" t="s">
        <v>384</v>
      </c>
      <c r="B13" s="82">
        <v>2</v>
      </c>
      <c r="D13" s="65" t="s">
        <v>385</v>
      </c>
      <c r="E13" s="82">
        <v>3</v>
      </c>
      <c r="G13" s="65" t="s">
        <v>385</v>
      </c>
      <c r="H13" s="82">
        <v>4</v>
      </c>
      <c r="J13" s="89" t="s">
        <v>383</v>
      </c>
      <c r="K13" s="97">
        <v>3</v>
      </c>
      <c r="N13" s="71"/>
    </row>
    <row r="14" spans="1:14">
      <c r="A14" s="65" t="s">
        <v>372</v>
      </c>
      <c r="B14" s="82">
        <v>2</v>
      </c>
      <c r="G14" s="65" t="s">
        <v>386</v>
      </c>
      <c r="H14" s="82">
        <v>4</v>
      </c>
      <c r="J14" s="89" t="s">
        <v>387</v>
      </c>
      <c r="K14" s="97">
        <v>3</v>
      </c>
      <c r="N14" s="71"/>
    </row>
    <row r="15" spans="1:14">
      <c r="A15" s="65" t="s">
        <v>388</v>
      </c>
      <c r="B15" s="82">
        <v>2</v>
      </c>
      <c r="J15" s="89" t="s">
        <v>377</v>
      </c>
      <c r="K15" s="97">
        <v>3</v>
      </c>
      <c r="N15" s="71"/>
    </row>
    <row r="16" spans="1:14">
      <c r="A16" s="65" t="s">
        <v>389</v>
      </c>
      <c r="B16" s="82">
        <v>1</v>
      </c>
      <c r="J16" s="89" t="s">
        <v>380</v>
      </c>
      <c r="K16" s="97">
        <v>2</v>
      </c>
      <c r="N16" s="71"/>
    </row>
    <row r="17" spans="1:16">
      <c r="A17" s="65" t="s">
        <v>379</v>
      </c>
      <c r="B17" s="82">
        <v>1</v>
      </c>
      <c r="J17" s="65" t="s">
        <v>384</v>
      </c>
      <c r="K17" s="97">
        <v>2</v>
      </c>
      <c r="N17" s="71"/>
      <c r="P17"/>
    </row>
    <row r="18" spans="1:16">
      <c r="A18" s="65" t="s">
        <v>390</v>
      </c>
      <c r="B18" s="82">
        <v>2</v>
      </c>
      <c r="K18" s="97"/>
      <c r="N18" s="71"/>
      <c r="P18"/>
    </row>
    <row r="19" spans="11:16">
      <c r="K19" s="71"/>
      <c r="N19" s="71"/>
      <c r="P19"/>
    </row>
    <row r="20" spans="11:16">
      <c r="K20" s="71"/>
      <c r="N20" s="71"/>
      <c r="P20"/>
    </row>
    <row r="21" spans="11:16">
      <c r="K21" s="71"/>
      <c r="N21" s="71"/>
      <c r="P21"/>
    </row>
    <row r="22" spans="11:16">
      <c r="K22" s="71"/>
      <c r="N22" s="71"/>
      <c r="P22"/>
    </row>
    <row r="23" spans="1:16">
      <c r="A23" s="83" t="s">
        <v>391</v>
      </c>
      <c r="B23" s="83"/>
      <c r="C23" s="83"/>
      <c r="D23" s="83"/>
      <c r="E23" s="83"/>
      <c r="F23" s="83"/>
      <c r="G23" s="83"/>
      <c r="H23" s="83"/>
      <c r="J23"/>
      <c r="P23"/>
    </row>
    <row r="24" spans="1:16">
      <c r="A24" s="67" t="s">
        <v>355</v>
      </c>
      <c r="B24" s="67"/>
      <c r="C24" s="95"/>
      <c r="D24" s="67" t="s">
        <v>356</v>
      </c>
      <c r="E24" s="67"/>
      <c r="F24" s="95"/>
      <c r="G24" s="67" t="s">
        <v>357</v>
      </c>
      <c r="H24" s="67"/>
      <c r="J24" s="67" t="s">
        <v>358</v>
      </c>
      <c r="K24" s="67" t="s">
        <v>331</v>
      </c>
      <c r="P24"/>
    </row>
    <row r="25" spans="1:16">
      <c r="A25" s="67" t="s">
        <v>358</v>
      </c>
      <c r="B25" s="67" t="s">
        <v>331</v>
      </c>
      <c r="D25" s="67" t="s">
        <v>358</v>
      </c>
      <c r="E25" s="67" t="s">
        <v>331</v>
      </c>
      <c r="G25" s="67" t="s">
        <v>358</v>
      </c>
      <c r="H25" s="67" t="s">
        <v>331</v>
      </c>
      <c r="J25" s="89" t="s">
        <v>392</v>
      </c>
      <c r="K25" s="89">
        <v>23</v>
      </c>
      <c r="P25"/>
    </row>
    <row r="26" spans="1:16">
      <c r="A26" s="65" t="s">
        <v>383</v>
      </c>
      <c r="B26" s="82">
        <v>4</v>
      </c>
      <c r="D26" s="65" t="s">
        <v>393</v>
      </c>
      <c r="E26" s="82">
        <v>3</v>
      </c>
      <c r="G26" s="65" t="s">
        <v>394</v>
      </c>
      <c r="H26" s="82">
        <v>3</v>
      </c>
      <c r="J26" s="89" t="s">
        <v>364</v>
      </c>
      <c r="K26" s="89">
        <v>16</v>
      </c>
      <c r="P26"/>
    </row>
    <row r="27" spans="1:16">
      <c r="A27" s="65" t="s">
        <v>359</v>
      </c>
      <c r="B27" s="82">
        <v>3</v>
      </c>
      <c r="D27" s="65" t="s">
        <v>370</v>
      </c>
      <c r="E27" s="82">
        <v>3</v>
      </c>
      <c r="G27" s="65" t="s">
        <v>366</v>
      </c>
      <c r="H27" s="82">
        <v>8</v>
      </c>
      <c r="J27" s="89" t="s">
        <v>364</v>
      </c>
      <c r="K27" s="89">
        <v>16</v>
      </c>
      <c r="P27"/>
    </row>
    <row r="28" spans="1:16">
      <c r="A28" s="65" t="s">
        <v>362</v>
      </c>
      <c r="B28" s="82">
        <v>7</v>
      </c>
      <c r="D28" s="65" t="s">
        <v>395</v>
      </c>
      <c r="E28" s="82">
        <v>1</v>
      </c>
      <c r="G28" s="65" t="s">
        <v>364</v>
      </c>
      <c r="H28" s="82">
        <v>7</v>
      </c>
      <c r="J28" s="89" t="s">
        <v>396</v>
      </c>
      <c r="K28" s="89">
        <v>16</v>
      </c>
      <c r="P28"/>
    </row>
    <row r="29" spans="1:16">
      <c r="A29" s="65" t="s">
        <v>364</v>
      </c>
      <c r="B29" s="82">
        <v>3</v>
      </c>
      <c r="D29" s="65" t="s">
        <v>392</v>
      </c>
      <c r="E29" s="82">
        <v>10</v>
      </c>
      <c r="G29" s="65" t="s">
        <v>397</v>
      </c>
      <c r="H29" s="82">
        <v>6</v>
      </c>
      <c r="J29" s="89" t="s">
        <v>366</v>
      </c>
      <c r="K29" s="89">
        <v>11</v>
      </c>
      <c r="P29"/>
    </row>
    <row r="30" spans="1:16">
      <c r="A30" s="65" t="s">
        <v>398</v>
      </c>
      <c r="B30" s="82">
        <v>3</v>
      </c>
      <c r="D30" s="65" t="s">
        <v>399</v>
      </c>
      <c r="E30" s="82">
        <v>1</v>
      </c>
      <c r="G30" s="65" t="s">
        <v>396</v>
      </c>
      <c r="H30" s="82">
        <v>3</v>
      </c>
      <c r="J30" s="89" t="s">
        <v>400</v>
      </c>
      <c r="K30" s="89">
        <v>7</v>
      </c>
      <c r="P30"/>
    </row>
    <row r="31" spans="1:16">
      <c r="A31" s="65" t="s">
        <v>401</v>
      </c>
      <c r="B31" s="82">
        <v>2</v>
      </c>
      <c r="D31" s="65" t="s">
        <v>364</v>
      </c>
      <c r="E31" s="82">
        <v>6</v>
      </c>
      <c r="G31" s="65" t="s">
        <v>379</v>
      </c>
      <c r="H31" s="82">
        <v>2</v>
      </c>
      <c r="J31" s="89" t="s">
        <v>398</v>
      </c>
      <c r="K31" s="89">
        <v>6</v>
      </c>
      <c r="P31"/>
    </row>
    <row r="32" spans="1:16">
      <c r="A32" s="65" t="s">
        <v>362</v>
      </c>
      <c r="B32" s="82">
        <v>5</v>
      </c>
      <c r="D32" s="65" t="s">
        <v>362</v>
      </c>
      <c r="E32" s="82">
        <v>6</v>
      </c>
      <c r="G32" s="96" t="s">
        <v>402</v>
      </c>
      <c r="H32" s="82">
        <v>2</v>
      </c>
      <c r="J32" s="89" t="s">
        <v>394</v>
      </c>
      <c r="K32" s="89">
        <v>5</v>
      </c>
      <c r="P32"/>
    </row>
    <row r="33" spans="1:16">
      <c r="A33" s="65" t="s">
        <v>403</v>
      </c>
      <c r="B33" s="82">
        <v>1</v>
      </c>
      <c r="D33" s="65" t="s">
        <v>404</v>
      </c>
      <c r="E33" s="82">
        <v>2</v>
      </c>
      <c r="G33" s="65" t="s">
        <v>405</v>
      </c>
      <c r="H33" s="82">
        <v>1</v>
      </c>
      <c r="J33" s="98" t="s">
        <v>393</v>
      </c>
      <c r="K33" s="89">
        <v>5</v>
      </c>
      <c r="P33"/>
    </row>
    <row r="34" spans="1:16">
      <c r="A34" s="65" t="s">
        <v>366</v>
      </c>
      <c r="B34" s="82">
        <v>3</v>
      </c>
      <c r="D34" s="65" t="s">
        <v>394</v>
      </c>
      <c r="E34" s="82">
        <v>2</v>
      </c>
      <c r="J34" s="89" t="s">
        <v>379</v>
      </c>
      <c r="K34" s="89">
        <v>4</v>
      </c>
      <c r="P34"/>
    </row>
    <row r="35" spans="1:16">
      <c r="A35" s="96" t="s">
        <v>393</v>
      </c>
      <c r="B35" s="82">
        <v>5</v>
      </c>
      <c r="D35" s="65" t="s">
        <v>379</v>
      </c>
      <c r="E35" s="82">
        <v>2</v>
      </c>
      <c r="J35" s="65" t="s">
        <v>392</v>
      </c>
      <c r="K35" s="65">
        <v>1</v>
      </c>
      <c r="P35"/>
    </row>
    <row r="36" spans="4:16">
      <c r="D36" s="65" t="s">
        <v>406</v>
      </c>
      <c r="E36" s="82">
        <v>3</v>
      </c>
      <c r="P36"/>
    </row>
    <row r="37" spans="16:16">
      <c r="P37"/>
    </row>
    <row r="38" spans="16:16">
      <c r="P38"/>
    </row>
    <row r="39" spans="16:16">
      <c r="P39"/>
    </row>
    <row r="40" spans="16:16">
      <c r="P40"/>
    </row>
    <row r="41" spans="16:16">
      <c r="P41"/>
    </row>
    <row r="42" spans="16:16">
      <c r="P42"/>
    </row>
    <row r="43" spans="16:16">
      <c r="P43"/>
    </row>
    <row r="44" spans="1:16">
      <c r="A44" s="83" t="s">
        <v>407</v>
      </c>
      <c r="B44" s="83"/>
      <c r="C44" s="83"/>
      <c r="D44" s="83"/>
      <c r="E44" s="83"/>
      <c r="F44" s="83"/>
      <c r="G44" s="83"/>
      <c r="H44" s="83"/>
      <c r="P44"/>
    </row>
    <row r="45" spans="1:16">
      <c r="A45" s="67" t="s">
        <v>355</v>
      </c>
      <c r="B45" s="67"/>
      <c r="C45" s="95"/>
      <c r="D45" s="67" t="s">
        <v>356</v>
      </c>
      <c r="E45" s="67"/>
      <c r="F45" s="95"/>
      <c r="G45" s="67" t="s">
        <v>357</v>
      </c>
      <c r="H45" s="67"/>
      <c r="P45"/>
    </row>
    <row r="46" spans="1:16">
      <c r="A46" s="67" t="s">
        <v>358</v>
      </c>
      <c r="B46" s="67" t="s">
        <v>331</v>
      </c>
      <c r="D46" s="67" t="s">
        <v>358</v>
      </c>
      <c r="E46" s="67" t="s">
        <v>331</v>
      </c>
      <c r="G46" s="67" t="s">
        <v>358</v>
      </c>
      <c r="H46" s="67" t="s">
        <v>331</v>
      </c>
      <c r="J46" s="67" t="s">
        <v>358</v>
      </c>
      <c r="K46" s="67" t="s">
        <v>331</v>
      </c>
      <c r="P46"/>
    </row>
    <row r="47" spans="1:16">
      <c r="A47" s="65" t="s">
        <v>408</v>
      </c>
      <c r="B47" s="82">
        <v>5</v>
      </c>
      <c r="D47" s="65" t="s">
        <v>398</v>
      </c>
      <c r="E47" s="82">
        <v>3</v>
      </c>
      <c r="G47" s="65" t="s">
        <v>409</v>
      </c>
      <c r="H47" s="82">
        <v>1</v>
      </c>
      <c r="J47" s="89" t="s">
        <v>410</v>
      </c>
      <c r="K47" s="89">
        <v>18</v>
      </c>
      <c r="P47"/>
    </row>
    <row r="48" spans="1:16">
      <c r="A48" s="65" t="s">
        <v>411</v>
      </c>
      <c r="B48" s="82">
        <v>3</v>
      </c>
      <c r="D48" s="65" t="s">
        <v>396</v>
      </c>
      <c r="E48" s="82">
        <v>2</v>
      </c>
      <c r="G48" s="65" t="s">
        <v>410</v>
      </c>
      <c r="H48" s="82">
        <v>8</v>
      </c>
      <c r="J48" s="89" t="s">
        <v>408</v>
      </c>
      <c r="K48" s="89">
        <v>10</v>
      </c>
      <c r="P48"/>
    </row>
    <row r="49" spans="1:16">
      <c r="A49" s="65" t="s">
        <v>412</v>
      </c>
      <c r="B49" s="82">
        <v>4</v>
      </c>
      <c r="D49" s="65" t="s">
        <v>413</v>
      </c>
      <c r="E49" s="82">
        <v>5</v>
      </c>
      <c r="G49" s="65" t="s">
        <v>414</v>
      </c>
      <c r="H49" s="82">
        <v>2</v>
      </c>
      <c r="J49" s="89" t="s">
        <v>398</v>
      </c>
      <c r="K49" s="89">
        <v>8</v>
      </c>
      <c r="P49"/>
    </row>
    <row r="50" spans="1:16">
      <c r="A50" s="65" t="s">
        <v>415</v>
      </c>
      <c r="B50" s="82">
        <v>2</v>
      </c>
      <c r="D50" s="65" t="s">
        <v>366</v>
      </c>
      <c r="E50" s="82">
        <v>4</v>
      </c>
      <c r="G50" s="65" t="s">
        <v>413</v>
      </c>
      <c r="H50" s="82">
        <v>4</v>
      </c>
      <c r="J50" s="89" t="s">
        <v>366</v>
      </c>
      <c r="K50" s="89">
        <v>6</v>
      </c>
      <c r="P50"/>
    </row>
    <row r="51" spans="1:16">
      <c r="A51" s="65" t="s">
        <v>398</v>
      </c>
      <c r="B51" s="82">
        <v>5</v>
      </c>
      <c r="D51" s="65" t="s">
        <v>410</v>
      </c>
      <c r="E51" s="82">
        <v>4</v>
      </c>
      <c r="G51" s="65" t="s">
        <v>394</v>
      </c>
      <c r="H51" s="82">
        <v>3</v>
      </c>
      <c r="J51" s="89" t="s">
        <v>412</v>
      </c>
      <c r="K51" s="89">
        <v>4</v>
      </c>
      <c r="P51"/>
    </row>
    <row r="52" spans="1:16">
      <c r="A52" s="65" t="s">
        <v>366</v>
      </c>
      <c r="B52" s="82">
        <v>2</v>
      </c>
      <c r="D52" s="65" t="s">
        <v>416</v>
      </c>
      <c r="E52" s="82">
        <v>3</v>
      </c>
      <c r="G52" s="65" t="s">
        <v>417</v>
      </c>
      <c r="H52" s="82">
        <v>2</v>
      </c>
      <c r="J52" s="89" t="s">
        <v>411</v>
      </c>
      <c r="K52" s="89">
        <v>3</v>
      </c>
      <c r="P52"/>
    </row>
    <row r="53" spans="1:16">
      <c r="A53" s="65" t="s">
        <v>410</v>
      </c>
      <c r="B53" s="82">
        <v>6</v>
      </c>
      <c r="D53" s="65" t="s">
        <v>408</v>
      </c>
      <c r="E53" s="82">
        <v>3</v>
      </c>
      <c r="G53" s="65" t="s">
        <v>408</v>
      </c>
      <c r="H53" s="82">
        <v>2</v>
      </c>
      <c r="J53" s="89" t="s">
        <v>415</v>
      </c>
      <c r="K53" s="89">
        <v>2</v>
      </c>
      <c r="P53"/>
    </row>
    <row r="54" spans="1:16">
      <c r="A54" s="65" t="s">
        <v>418</v>
      </c>
      <c r="B54" s="82">
        <v>2</v>
      </c>
      <c r="D54" s="65" t="s">
        <v>419</v>
      </c>
      <c r="E54" s="82">
        <v>2</v>
      </c>
      <c r="J54" s="65" t="s">
        <v>418</v>
      </c>
      <c r="K54" s="65">
        <v>2</v>
      </c>
      <c r="P54"/>
    </row>
    <row r="55" spans="1:16">
      <c r="A55" s="65" t="s">
        <v>393</v>
      </c>
      <c r="B55" s="82">
        <v>1</v>
      </c>
      <c r="J55" s="65" t="s">
        <v>393</v>
      </c>
      <c r="K55" s="65">
        <v>1</v>
      </c>
      <c r="P55"/>
    </row>
    <row r="56" spans="10:16">
      <c r="J56" s="65" t="s">
        <v>413</v>
      </c>
      <c r="K56" s="65">
        <v>9</v>
      </c>
      <c r="P56"/>
    </row>
    <row r="57" spans="10:16">
      <c r="J57" s="65" t="s">
        <v>416</v>
      </c>
      <c r="K57" s="65">
        <v>3</v>
      </c>
      <c r="P57"/>
    </row>
    <row r="58" spans="16:16">
      <c r="P58"/>
    </row>
    <row r="59" spans="16:16">
      <c r="P59"/>
    </row>
    <row r="60" spans="16:16">
      <c r="P60"/>
    </row>
    <row r="61" spans="16:16">
      <c r="P61"/>
    </row>
    <row r="62" spans="16:16">
      <c r="P62"/>
    </row>
    <row r="63" spans="1:1">
      <c r="A63" s="83" t="s">
        <v>420</v>
      </c>
    </row>
    <row r="64" spans="1:2">
      <c r="A64" s="67" t="s">
        <v>358</v>
      </c>
      <c r="B64" s="67" t="s">
        <v>331</v>
      </c>
    </row>
    <row r="65" spans="1:2">
      <c r="A65" s="74" t="s">
        <v>359</v>
      </c>
      <c r="B65" s="82">
        <v>52</v>
      </c>
    </row>
    <row r="66" spans="1:2">
      <c r="A66" s="99" t="s">
        <v>364</v>
      </c>
      <c r="B66" s="100">
        <v>52</v>
      </c>
    </row>
    <row r="67" spans="1:2">
      <c r="A67" s="99" t="s">
        <v>362</v>
      </c>
      <c r="B67" s="100">
        <v>38</v>
      </c>
    </row>
    <row r="68" spans="1:2">
      <c r="A68" s="99" t="s">
        <v>366</v>
      </c>
      <c r="B68" s="82">
        <v>34</v>
      </c>
    </row>
    <row r="69" spans="1:2">
      <c r="A69" s="99" t="s">
        <v>372</v>
      </c>
      <c r="B69" s="100">
        <v>32</v>
      </c>
    </row>
    <row r="70" spans="1:2">
      <c r="A70" s="99" t="s">
        <v>367</v>
      </c>
      <c r="B70" s="100">
        <v>21</v>
      </c>
    </row>
    <row r="71" spans="1:2">
      <c r="A71" s="99" t="s">
        <v>379</v>
      </c>
      <c r="B71" s="100">
        <v>19</v>
      </c>
    </row>
    <row r="72" spans="1:2">
      <c r="A72" s="99" t="s">
        <v>360</v>
      </c>
      <c r="B72" s="100">
        <v>18</v>
      </c>
    </row>
    <row r="73" spans="1:2">
      <c r="A73" s="89" t="s">
        <v>383</v>
      </c>
      <c r="B73" s="100">
        <v>6</v>
      </c>
    </row>
    <row r="74" spans="1:2">
      <c r="A74" s="89" t="s">
        <v>376</v>
      </c>
      <c r="B74" s="100">
        <v>5</v>
      </c>
    </row>
    <row r="75" spans="1:2">
      <c r="A75" s="89" t="s">
        <v>384</v>
      </c>
      <c r="B75" s="100">
        <v>4</v>
      </c>
    </row>
    <row r="76" spans="1:2">
      <c r="A76" s="89" t="s">
        <v>373</v>
      </c>
      <c r="B76" s="100">
        <v>3</v>
      </c>
    </row>
    <row r="77" spans="1:2">
      <c r="A77" s="89" t="s">
        <v>387</v>
      </c>
      <c r="B77" s="100">
        <v>3</v>
      </c>
    </row>
    <row r="78" spans="1:2">
      <c r="A78" s="89" t="s">
        <v>377</v>
      </c>
      <c r="B78" s="100">
        <v>3</v>
      </c>
    </row>
    <row r="79" spans="1:2">
      <c r="A79" s="89" t="s">
        <v>380</v>
      </c>
      <c r="B79" s="100">
        <v>3</v>
      </c>
    </row>
  </sheetData>
  <sheetProtection formatCells="0" insertHyperlinks="0" autoFilter="0"/>
  <autoFilter ref="A63:B79">
    <sortState ref="A63:B79">
      <sortCondition ref="B63" descending="1"/>
    </sortState>
    <extLst/>
  </autoFilter>
  <mergeCells count="13">
    <mergeCell ref="A1:H1"/>
    <mergeCell ref="J1:K1"/>
    <mergeCell ref="A2:B2"/>
    <mergeCell ref="D2:E2"/>
    <mergeCell ref="G2:H2"/>
    <mergeCell ref="A23:H23"/>
    <mergeCell ref="A24:B24"/>
    <mergeCell ref="D24:E24"/>
    <mergeCell ref="G24:H24"/>
    <mergeCell ref="A44:H44"/>
    <mergeCell ref="A45:B45"/>
    <mergeCell ref="D45:E45"/>
    <mergeCell ref="G45:H45"/>
  </mergeCells>
  <pageMargins left="0.7" right="0.7" top="0.75" bottom="0.75" header="0.3" footer="0.3"/>
  <pageSetup paperSize="9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7" tint="0.599993896298105"/>
  </sheetPr>
  <dimension ref="A1:P124"/>
  <sheetViews>
    <sheetView workbookViewId="0">
      <selection activeCell="B3" sqref="B3:M6"/>
    </sheetView>
  </sheetViews>
  <sheetFormatPr defaultColWidth="9" defaultRowHeight="16.5"/>
  <cols>
    <col min="1" max="1" width="10" style="82" customWidth="1"/>
    <col min="2" max="12" width="9" style="65"/>
    <col min="13" max="13" width="41.25" style="65" customWidth="1"/>
    <col min="14" max="16384" width="9" style="65"/>
  </cols>
  <sheetData>
    <row r="1" spans="1:14">
      <c r="A1" s="83" t="s">
        <v>421</v>
      </c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 t="s">
        <v>358</v>
      </c>
    </row>
    <row r="2" spans="1:14">
      <c r="A2" s="82">
        <v>1</v>
      </c>
      <c r="B2" s="84" t="s">
        <v>422</v>
      </c>
      <c r="C2" s="84"/>
      <c r="D2" s="84"/>
      <c r="E2" s="84"/>
      <c r="F2" s="84"/>
      <c r="G2" s="84"/>
      <c r="H2" s="84"/>
      <c r="I2" s="84"/>
      <c r="J2" s="84"/>
      <c r="K2" s="84"/>
      <c r="L2" s="84"/>
      <c r="M2" s="84"/>
      <c r="N2" s="65" t="s">
        <v>423</v>
      </c>
    </row>
    <row r="3" spans="1:14">
      <c r="A3" s="82">
        <v>2</v>
      </c>
      <c r="B3" s="85" t="s">
        <v>424</v>
      </c>
      <c r="C3" s="85"/>
      <c r="D3" s="85"/>
      <c r="E3" s="85"/>
      <c r="F3" s="85"/>
      <c r="G3" s="85"/>
      <c r="H3" s="85"/>
      <c r="I3" s="85"/>
      <c r="J3" s="85"/>
      <c r="K3" s="85"/>
      <c r="L3" s="85"/>
      <c r="M3" s="85"/>
      <c r="N3" s="65" t="s">
        <v>425</v>
      </c>
    </row>
    <row r="4" spans="1:14">
      <c r="A4" s="82">
        <v>3</v>
      </c>
      <c r="B4" s="85" t="s">
        <v>426</v>
      </c>
      <c r="C4" s="85"/>
      <c r="D4" s="85"/>
      <c r="E4" s="85"/>
      <c r="F4" s="85"/>
      <c r="G4" s="85"/>
      <c r="H4" s="85"/>
      <c r="I4" s="85"/>
      <c r="J4" s="85"/>
      <c r="K4" s="85"/>
      <c r="L4" s="85"/>
      <c r="M4" s="85"/>
      <c r="N4" s="65" t="s">
        <v>427</v>
      </c>
    </row>
    <row r="5" spans="1:14">
      <c r="A5" s="82">
        <v>4</v>
      </c>
      <c r="B5" s="85" t="s">
        <v>428</v>
      </c>
      <c r="C5" s="85"/>
      <c r="D5" s="85"/>
      <c r="E5" s="85"/>
      <c r="F5" s="85"/>
      <c r="G5" s="85"/>
      <c r="H5" s="85"/>
      <c r="I5" s="85"/>
      <c r="J5" s="85"/>
      <c r="K5" s="85"/>
      <c r="L5" s="85"/>
      <c r="M5" s="85"/>
      <c r="N5" s="65" t="s">
        <v>427</v>
      </c>
    </row>
    <row r="6" spans="1:14">
      <c r="A6" s="82">
        <v>5</v>
      </c>
      <c r="B6" s="85" t="s">
        <v>429</v>
      </c>
      <c r="C6" s="85"/>
      <c r="D6" s="85"/>
      <c r="E6" s="85"/>
      <c r="F6" s="85"/>
      <c r="G6" s="85"/>
      <c r="H6" s="85"/>
      <c r="I6" s="85"/>
      <c r="J6" s="85"/>
      <c r="K6" s="85"/>
      <c r="L6" s="85"/>
      <c r="M6" s="85"/>
      <c r="N6" s="65" t="s">
        <v>427</v>
      </c>
    </row>
    <row r="7" spans="1:14">
      <c r="A7" s="82">
        <v>6</v>
      </c>
      <c r="B7" s="85" t="s">
        <v>430</v>
      </c>
      <c r="C7" s="85"/>
      <c r="D7" s="85"/>
      <c r="E7" s="85"/>
      <c r="F7" s="85"/>
      <c r="G7" s="85"/>
      <c r="H7" s="85"/>
      <c r="I7" s="85"/>
      <c r="J7" s="85"/>
      <c r="K7" s="85"/>
      <c r="L7" s="85"/>
      <c r="M7" s="85"/>
      <c r="N7" s="65" t="s">
        <v>423</v>
      </c>
    </row>
    <row r="8" spans="1:14">
      <c r="A8" s="82">
        <v>7</v>
      </c>
      <c r="B8" s="85" t="s">
        <v>431</v>
      </c>
      <c r="C8" s="85"/>
      <c r="D8" s="85"/>
      <c r="E8" s="85"/>
      <c r="F8" s="85"/>
      <c r="G8" s="85"/>
      <c r="H8" s="85"/>
      <c r="I8" s="85"/>
      <c r="J8" s="85"/>
      <c r="K8" s="85"/>
      <c r="L8" s="85"/>
      <c r="M8" s="85"/>
      <c r="N8" s="65" t="s">
        <v>427</v>
      </c>
    </row>
    <row r="9" spans="1:14">
      <c r="A9" s="82">
        <v>8</v>
      </c>
      <c r="B9" s="85" t="s">
        <v>432</v>
      </c>
      <c r="C9" s="85"/>
      <c r="D9" s="85"/>
      <c r="E9" s="85"/>
      <c r="F9" s="85"/>
      <c r="G9" s="85"/>
      <c r="H9" s="85"/>
      <c r="I9" s="85"/>
      <c r="J9" s="85"/>
      <c r="K9" s="85"/>
      <c r="L9" s="85"/>
      <c r="M9" s="85"/>
      <c r="N9" s="65" t="s">
        <v>423</v>
      </c>
    </row>
    <row r="10" spans="1:14">
      <c r="A10" s="82">
        <v>9</v>
      </c>
      <c r="B10" s="85" t="s">
        <v>433</v>
      </c>
      <c r="C10" s="85"/>
      <c r="D10" s="85"/>
      <c r="E10" s="85"/>
      <c r="F10" s="85"/>
      <c r="G10" s="85"/>
      <c r="H10" s="85"/>
      <c r="I10" s="85"/>
      <c r="J10" s="85"/>
      <c r="K10" s="85"/>
      <c r="L10" s="85"/>
      <c r="M10" s="85"/>
      <c r="N10" s="65" t="s">
        <v>434</v>
      </c>
    </row>
    <row r="11" spans="1:14">
      <c r="A11" s="82">
        <v>10</v>
      </c>
      <c r="B11" s="85" t="s">
        <v>435</v>
      </c>
      <c r="C11" s="85"/>
      <c r="D11" s="85"/>
      <c r="E11" s="85"/>
      <c r="F11" s="85"/>
      <c r="G11" s="85"/>
      <c r="H11" s="85"/>
      <c r="I11" s="85"/>
      <c r="J11" s="85"/>
      <c r="K11" s="85"/>
      <c r="L11" s="85"/>
      <c r="M11" s="85"/>
      <c r="N11" s="65" t="s">
        <v>423</v>
      </c>
    </row>
    <row r="12" spans="1:14">
      <c r="A12" s="82">
        <v>11</v>
      </c>
      <c r="B12" s="85" t="s">
        <v>436</v>
      </c>
      <c r="C12" s="85"/>
      <c r="D12" s="85"/>
      <c r="E12" s="85"/>
      <c r="F12" s="85"/>
      <c r="G12" s="85"/>
      <c r="H12" s="85"/>
      <c r="I12" s="85"/>
      <c r="J12" s="85"/>
      <c r="K12" s="85"/>
      <c r="L12" s="85"/>
      <c r="M12" s="85"/>
      <c r="N12" s="65" t="s">
        <v>437</v>
      </c>
    </row>
    <row r="13" spans="1:14">
      <c r="A13" s="82">
        <v>12</v>
      </c>
      <c r="B13" s="85" t="s">
        <v>438</v>
      </c>
      <c r="C13" s="85"/>
      <c r="D13" s="85"/>
      <c r="E13" s="85"/>
      <c r="F13" s="85"/>
      <c r="G13" s="85"/>
      <c r="H13" s="85"/>
      <c r="I13" s="85"/>
      <c r="J13" s="85"/>
      <c r="K13" s="85"/>
      <c r="L13" s="85"/>
      <c r="M13" s="85"/>
      <c r="N13" s="65" t="s">
        <v>437</v>
      </c>
    </row>
    <row r="14" spans="1:14">
      <c r="A14" s="82">
        <v>13</v>
      </c>
      <c r="B14" s="85" t="s">
        <v>439</v>
      </c>
      <c r="C14" s="85"/>
      <c r="D14" s="85"/>
      <c r="E14" s="85"/>
      <c r="F14" s="85"/>
      <c r="G14" s="85"/>
      <c r="H14" s="85"/>
      <c r="I14" s="85"/>
      <c r="J14" s="85"/>
      <c r="K14" s="85"/>
      <c r="L14" s="85"/>
      <c r="M14" s="85"/>
      <c r="N14" s="65" t="s">
        <v>437</v>
      </c>
    </row>
    <row r="15" spans="1:14">
      <c r="A15" s="82">
        <v>14</v>
      </c>
      <c r="B15" s="85" t="s">
        <v>440</v>
      </c>
      <c r="C15" s="85"/>
      <c r="D15" s="85"/>
      <c r="E15" s="85"/>
      <c r="F15" s="85"/>
      <c r="G15" s="85"/>
      <c r="H15" s="85"/>
      <c r="I15" s="85"/>
      <c r="J15" s="85"/>
      <c r="K15" s="85"/>
      <c r="L15" s="85"/>
      <c r="M15" s="85"/>
      <c r="N15" s="65" t="s">
        <v>425</v>
      </c>
    </row>
    <row r="16" spans="1:14">
      <c r="A16" s="82">
        <v>15</v>
      </c>
      <c r="B16" s="85" t="s">
        <v>441</v>
      </c>
      <c r="C16" s="85"/>
      <c r="D16" s="85"/>
      <c r="E16" s="85"/>
      <c r="F16" s="85"/>
      <c r="G16" s="85"/>
      <c r="H16" s="85"/>
      <c r="I16" s="85"/>
      <c r="J16" s="85"/>
      <c r="K16" s="85"/>
      <c r="L16" s="85"/>
      <c r="M16" s="85"/>
      <c r="N16" s="65" t="s">
        <v>423</v>
      </c>
    </row>
    <row r="17" spans="1:14">
      <c r="A17" s="82">
        <v>16</v>
      </c>
      <c r="B17" s="85" t="s">
        <v>442</v>
      </c>
      <c r="C17" s="85"/>
      <c r="D17" s="85"/>
      <c r="E17" s="85"/>
      <c r="F17" s="85"/>
      <c r="G17" s="85"/>
      <c r="H17" s="85"/>
      <c r="I17" s="85"/>
      <c r="J17" s="85"/>
      <c r="K17" s="85"/>
      <c r="L17" s="85"/>
      <c r="M17" s="85"/>
      <c r="N17" s="65" t="s">
        <v>425</v>
      </c>
    </row>
    <row r="18" spans="1:14">
      <c r="A18" s="82">
        <v>17</v>
      </c>
      <c r="B18" s="85" t="s">
        <v>443</v>
      </c>
      <c r="C18" s="85"/>
      <c r="D18" s="85"/>
      <c r="E18" s="85"/>
      <c r="F18" s="85"/>
      <c r="G18" s="85"/>
      <c r="H18" s="85"/>
      <c r="I18" s="85"/>
      <c r="J18" s="85"/>
      <c r="K18" s="85"/>
      <c r="L18" s="85"/>
      <c r="M18" s="85"/>
      <c r="N18" s="65" t="s">
        <v>425</v>
      </c>
    </row>
    <row r="19" spans="1:14">
      <c r="A19" s="82">
        <v>18</v>
      </c>
      <c r="B19" s="85" t="s">
        <v>444</v>
      </c>
      <c r="C19" s="85"/>
      <c r="D19" s="85"/>
      <c r="E19" s="85"/>
      <c r="F19" s="85"/>
      <c r="G19" s="85"/>
      <c r="H19" s="85"/>
      <c r="I19" s="85"/>
      <c r="J19" s="85"/>
      <c r="K19" s="85"/>
      <c r="L19" s="85"/>
      <c r="M19" s="85"/>
      <c r="N19" s="65" t="s">
        <v>423</v>
      </c>
    </row>
    <row r="20" spans="1:14">
      <c r="A20" s="82">
        <v>19</v>
      </c>
      <c r="B20" s="85" t="s">
        <v>445</v>
      </c>
      <c r="C20" s="85"/>
      <c r="D20" s="85"/>
      <c r="E20" s="85"/>
      <c r="F20" s="85"/>
      <c r="G20" s="85"/>
      <c r="H20" s="85"/>
      <c r="I20" s="85"/>
      <c r="J20" s="85"/>
      <c r="K20" s="85"/>
      <c r="L20" s="85"/>
      <c r="M20" s="85"/>
      <c r="N20" s="65" t="s">
        <v>423</v>
      </c>
    </row>
    <row r="21" spans="1:14">
      <c r="A21" s="82">
        <v>20</v>
      </c>
      <c r="B21" s="85" t="s">
        <v>446</v>
      </c>
      <c r="C21" s="85"/>
      <c r="D21" s="85"/>
      <c r="E21" s="85"/>
      <c r="F21" s="85"/>
      <c r="G21" s="85"/>
      <c r="H21" s="85"/>
      <c r="I21" s="85"/>
      <c r="J21" s="85"/>
      <c r="K21" s="85"/>
      <c r="L21" s="85"/>
      <c r="M21" s="85"/>
      <c r="N21" s="65" t="s">
        <v>447</v>
      </c>
    </row>
    <row r="22" spans="1:14">
      <c r="A22" s="82">
        <v>21</v>
      </c>
      <c r="B22" s="85" t="s">
        <v>448</v>
      </c>
      <c r="C22" s="85"/>
      <c r="D22" s="85"/>
      <c r="E22" s="85"/>
      <c r="F22" s="85"/>
      <c r="G22" s="85"/>
      <c r="H22" s="85"/>
      <c r="I22" s="85"/>
      <c r="J22" s="85"/>
      <c r="K22" s="85"/>
      <c r="L22" s="85"/>
      <c r="M22" s="85"/>
      <c r="N22" s="65" t="s">
        <v>447</v>
      </c>
    </row>
    <row r="23" spans="1:14">
      <c r="A23" s="82">
        <v>22</v>
      </c>
      <c r="B23" s="85" t="s">
        <v>449</v>
      </c>
      <c r="C23" s="85"/>
      <c r="D23" s="85"/>
      <c r="E23" s="85"/>
      <c r="F23" s="85"/>
      <c r="G23" s="85"/>
      <c r="H23" s="85"/>
      <c r="I23" s="85"/>
      <c r="J23" s="85"/>
      <c r="K23" s="85"/>
      <c r="L23" s="85"/>
      <c r="M23" s="85"/>
      <c r="N23" s="65" t="s">
        <v>447</v>
      </c>
    </row>
    <row r="24" spans="1:14">
      <c r="A24" s="82">
        <v>23</v>
      </c>
      <c r="B24" s="85" t="s">
        <v>450</v>
      </c>
      <c r="C24" s="85"/>
      <c r="D24" s="85"/>
      <c r="E24" s="85"/>
      <c r="F24" s="85"/>
      <c r="G24" s="85"/>
      <c r="H24" s="85"/>
      <c r="I24" s="85"/>
      <c r="J24" s="85"/>
      <c r="K24" s="85"/>
      <c r="L24" s="85"/>
      <c r="M24" s="85"/>
      <c r="N24" s="65" t="s">
        <v>447</v>
      </c>
    </row>
    <row r="25" spans="1:14">
      <c r="A25" s="82">
        <v>24</v>
      </c>
      <c r="B25" s="85" t="s">
        <v>451</v>
      </c>
      <c r="C25" s="85"/>
      <c r="D25" s="85"/>
      <c r="E25" s="85"/>
      <c r="F25" s="85"/>
      <c r="G25" s="85"/>
      <c r="H25" s="85"/>
      <c r="I25" s="85"/>
      <c r="J25" s="85"/>
      <c r="K25" s="85"/>
      <c r="L25" s="85"/>
      <c r="M25" s="85"/>
      <c r="N25" s="65" t="s">
        <v>181</v>
      </c>
    </row>
    <row r="26" spans="1:14">
      <c r="A26" s="82">
        <v>25</v>
      </c>
      <c r="B26" s="85" t="s">
        <v>452</v>
      </c>
      <c r="C26" s="85"/>
      <c r="D26" s="85"/>
      <c r="E26" s="85"/>
      <c r="F26" s="85"/>
      <c r="G26" s="85"/>
      <c r="H26" s="85"/>
      <c r="I26" s="85"/>
      <c r="J26" s="85"/>
      <c r="K26" s="85"/>
      <c r="L26" s="85"/>
      <c r="M26" s="85"/>
      <c r="N26" s="65" t="s">
        <v>425</v>
      </c>
    </row>
    <row r="27" spans="1:14">
      <c r="A27" s="82">
        <v>26</v>
      </c>
      <c r="B27" s="85" t="s">
        <v>453</v>
      </c>
      <c r="C27" s="85"/>
      <c r="D27" s="85"/>
      <c r="E27" s="85"/>
      <c r="F27" s="85"/>
      <c r="G27" s="85"/>
      <c r="H27" s="85"/>
      <c r="I27" s="85"/>
      <c r="J27" s="85"/>
      <c r="K27" s="85"/>
      <c r="L27" s="85"/>
      <c r="M27" s="85"/>
      <c r="N27" s="65" t="s">
        <v>447</v>
      </c>
    </row>
    <row r="28" spans="1:14">
      <c r="A28" s="82">
        <v>27</v>
      </c>
      <c r="B28" s="85" t="s">
        <v>454</v>
      </c>
      <c r="C28" s="85"/>
      <c r="D28" s="85"/>
      <c r="E28" s="85"/>
      <c r="F28" s="85"/>
      <c r="G28" s="85"/>
      <c r="H28" s="85"/>
      <c r="I28" s="85"/>
      <c r="J28" s="85"/>
      <c r="K28" s="85"/>
      <c r="L28" s="85"/>
      <c r="M28" s="85"/>
      <c r="N28" s="65" t="s">
        <v>423</v>
      </c>
    </row>
    <row r="29" spans="1:14">
      <c r="A29" s="82">
        <v>28</v>
      </c>
      <c r="B29" s="85" t="s">
        <v>455</v>
      </c>
      <c r="C29" s="85"/>
      <c r="D29" s="85"/>
      <c r="E29" s="85"/>
      <c r="F29" s="85"/>
      <c r="G29" s="85"/>
      <c r="H29" s="85"/>
      <c r="I29" s="85"/>
      <c r="J29" s="85"/>
      <c r="K29" s="85"/>
      <c r="L29" s="85"/>
      <c r="M29" s="85"/>
      <c r="N29" s="65" t="s">
        <v>427</v>
      </c>
    </row>
    <row r="30" spans="1:16">
      <c r="A30" s="82">
        <v>29</v>
      </c>
      <c r="B30" s="85" t="s">
        <v>456</v>
      </c>
      <c r="C30" s="85"/>
      <c r="D30" s="85"/>
      <c r="E30" s="85"/>
      <c r="F30" s="85"/>
      <c r="G30" s="85"/>
      <c r="H30" s="85"/>
      <c r="I30" s="85"/>
      <c r="J30" s="85"/>
      <c r="K30" s="85"/>
      <c r="L30" s="85"/>
      <c r="M30" s="85"/>
      <c r="N30" s="65" t="s">
        <v>434</v>
      </c>
      <c r="P30"/>
    </row>
    <row r="31" spans="1:16">
      <c r="A31" s="82">
        <v>30</v>
      </c>
      <c r="B31" s="85" t="s">
        <v>457</v>
      </c>
      <c r="C31" s="85"/>
      <c r="D31" s="85"/>
      <c r="E31" s="85"/>
      <c r="F31" s="85"/>
      <c r="G31" s="85"/>
      <c r="H31" s="85"/>
      <c r="I31" s="85"/>
      <c r="J31" s="85"/>
      <c r="K31" s="85"/>
      <c r="L31" s="85"/>
      <c r="M31" s="85"/>
      <c r="N31" s="65" t="s">
        <v>434</v>
      </c>
      <c r="P31"/>
    </row>
    <row r="32" spans="16:16">
      <c r="P32"/>
    </row>
    <row r="33" spans="1:16">
      <c r="A33" s="83" t="s">
        <v>458</v>
      </c>
      <c r="B33" s="83"/>
      <c r="C33" s="83"/>
      <c r="D33" s="83"/>
      <c r="E33" s="83"/>
      <c r="F33" s="83"/>
      <c r="G33" s="83"/>
      <c r="H33" s="83"/>
      <c r="I33" s="83"/>
      <c r="J33" s="83"/>
      <c r="K33" s="83"/>
      <c r="L33" s="83"/>
      <c r="M33" s="83"/>
      <c r="N33" s="83" t="s">
        <v>358</v>
      </c>
      <c r="P33"/>
    </row>
    <row r="34" spans="1:16">
      <c r="A34" s="82">
        <v>1</v>
      </c>
      <c r="B34" s="85" t="s">
        <v>459</v>
      </c>
      <c r="C34" s="85"/>
      <c r="D34" s="85"/>
      <c r="E34" s="85"/>
      <c r="F34" s="85"/>
      <c r="G34" s="85"/>
      <c r="H34" s="85"/>
      <c r="I34" s="85"/>
      <c r="J34" s="85"/>
      <c r="K34" s="85"/>
      <c r="L34" s="85"/>
      <c r="M34" s="85"/>
      <c r="N34" s="65" t="s">
        <v>425</v>
      </c>
      <c r="P34"/>
    </row>
    <row r="35" spans="1:16">
      <c r="A35" s="82">
        <v>2</v>
      </c>
      <c r="B35" s="85" t="s">
        <v>460</v>
      </c>
      <c r="C35" s="85"/>
      <c r="D35" s="85"/>
      <c r="E35" s="85"/>
      <c r="F35" s="85"/>
      <c r="G35" s="85"/>
      <c r="H35" s="85"/>
      <c r="I35" s="85"/>
      <c r="J35" s="85"/>
      <c r="K35" s="85"/>
      <c r="L35" s="85"/>
      <c r="M35" s="85"/>
      <c r="N35" s="65" t="s">
        <v>423</v>
      </c>
      <c r="P35"/>
    </row>
    <row r="36" spans="1:16">
      <c r="A36" s="82">
        <v>3</v>
      </c>
      <c r="B36" s="85" t="s">
        <v>461</v>
      </c>
      <c r="C36" s="85"/>
      <c r="D36" s="85"/>
      <c r="E36" s="85"/>
      <c r="F36" s="85"/>
      <c r="G36" s="85"/>
      <c r="H36" s="85"/>
      <c r="I36" s="85"/>
      <c r="J36" s="85"/>
      <c r="K36" s="85"/>
      <c r="L36" s="85"/>
      <c r="M36" s="85"/>
      <c r="N36" s="65" t="s">
        <v>423</v>
      </c>
      <c r="P36"/>
    </row>
    <row r="37" spans="1:16">
      <c r="A37" s="82">
        <v>4</v>
      </c>
      <c r="B37" s="85" t="s">
        <v>462</v>
      </c>
      <c r="C37" s="85"/>
      <c r="D37" s="85"/>
      <c r="E37" s="85"/>
      <c r="F37" s="85"/>
      <c r="G37" s="85"/>
      <c r="H37" s="85"/>
      <c r="I37" s="85"/>
      <c r="J37" s="85"/>
      <c r="K37" s="85"/>
      <c r="L37" s="85"/>
      <c r="M37" s="85"/>
      <c r="N37" s="65" t="s">
        <v>423</v>
      </c>
      <c r="P37"/>
    </row>
    <row r="38" spans="1:16">
      <c r="A38" s="82">
        <v>5</v>
      </c>
      <c r="B38" s="85" t="s">
        <v>463</v>
      </c>
      <c r="C38" s="85"/>
      <c r="D38" s="85"/>
      <c r="E38" s="85"/>
      <c r="F38" s="85"/>
      <c r="G38" s="85"/>
      <c r="H38" s="85"/>
      <c r="I38" s="85"/>
      <c r="J38" s="85"/>
      <c r="K38" s="85"/>
      <c r="L38" s="85"/>
      <c r="M38" s="85"/>
      <c r="N38" s="65" t="s">
        <v>423</v>
      </c>
      <c r="P38"/>
    </row>
    <row r="39" spans="1:16">
      <c r="A39" s="82">
        <v>6</v>
      </c>
      <c r="B39" s="85" t="s">
        <v>464</v>
      </c>
      <c r="C39" s="85"/>
      <c r="D39" s="85"/>
      <c r="E39" s="85"/>
      <c r="F39" s="85"/>
      <c r="G39" s="85"/>
      <c r="H39" s="85"/>
      <c r="I39" s="85"/>
      <c r="J39" s="85"/>
      <c r="K39" s="85"/>
      <c r="L39" s="85"/>
      <c r="M39" s="85"/>
      <c r="N39" s="65" t="s">
        <v>465</v>
      </c>
      <c r="P39"/>
    </row>
    <row r="40" spans="1:16">
      <c r="A40" s="82">
        <v>7</v>
      </c>
      <c r="B40" s="85" t="s">
        <v>466</v>
      </c>
      <c r="C40" s="85"/>
      <c r="D40" s="85"/>
      <c r="E40" s="85"/>
      <c r="F40" s="85"/>
      <c r="G40" s="85"/>
      <c r="H40" s="85"/>
      <c r="I40" s="85"/>
      <c r="J40" s="85"/>
      <c r="K40" s="85"/>
      <c r="L40" s="85"/>
      <c r="M40" s="85"/>
      <c r="N40" s="65" t="s">
        <v>447</v>
      </c>
      <c r="P40"/>
    </row>
    <row r="41" spans="1:16">
      <c r="A41" s="82">
        <v>8</v>
      </c>
      <c r="B41" s="85" t="s">
        <v>467</v>
      </c>
      <c r="C41" s="85"/>
      <c r="D41" s="85"/>
      <c r="E41" s="85"/>
      <c r="F41" s="85"/>
      <c r="G41" s="85"/>
      <c r="H41" s="85"/>
      <c r="I41" s="85"/>
      <c r="J41" s="85"/>
      <c r="K41" s="85"/>
      <c r="L41" s="85"/>
      <c r="M41" s="85"/>
      <c r="N41" s="65" t="s">
        <v>447</v>
      </c>
      <c r="P41"/>
    </row>
    <row r="42" spans="1:16">
      <c r="A42" s="82">
        <v>9</v>
      </c>
      <c r="B42" s="85" t="s">
        <v>468</v>
      </c>
      <c r="C42" s="85"/>
      <c r="D42" s="85"/>
      <c r="E42" s="85"/>
      <c r="F42" s="85"/>
      <c r="G42" s="85"/>
      <c r="H42" s="85"/>
      <c r="I42" s="85"/>
      <c r="J42" s="85"/>
      <c r="K42" s="85"/>
      <c r="L42" s="85"/>
      <c r="M42" s="85"/>
      <c r="N42" s="65" t="s">
        <v>469</v>
      </c>
      <c r="P42"/>
    </row>
    <row r="43" spans="1:16">
      <c r="A43" s="82">
        <v>10</v>
      </c>
      <c r="B43" s="85" t="s">
        <v>470</v>
      </c>
      <c r="C43" s="85"/>
      <c r="D43" s="85"/>
      <c r="E43" s="85"/>
      <c r="F43" s="85"/>
      <c r="G43" s="85"/>
      <c r="H43" s="85"/>
      <c r="I43" s="85"/>
      <c r="J43" s="85"/>
      <c r="K43" s="85"/>
      <c r="L43" s="85"/>
      <c r="M43" s="85"/>
      <c r="N43" s="65" t="s">
        <v>425</v>
      </c>
      <c r="P43"/>
    </row>
    <row r="44" spans="1:16">
      <c r="A44" s="82">
        <v>11</v>
      </c>
      <c r="B44" s="85" t="s">
        <v>471</v>
      </c>
      <c r="C44" s="85"/>
      <c r="D44" s="85"/>
      <c r="E44" s="85"/>
      <c r="F44" s="85"/>
      <c r="G44" s="85"/>
      <c r="H44" s="85"/>
      <c r="I44" s="85"/>
      <c r="J44" s="85"/>
      <c r="K44" s="85"/>
      <c r="L44" s="85"/>
      <c r="M44" s="85"/>
      <c r="N44" s="65" t="s">
        <v>423</v>
      </c>
      <c r="P44"/>
    </row>
    <row r="45" spans="1:16">
      <c r="A45" s="82">
        <v>12</v>
      </c>
      <c r="B45" s="85" t="s">
        <v>472</v>
      </c>
      <c r="C45" s="85"/>
      <c r="D45" s="85"/>
      <c r="E45" s="85"/>
      <c r="F45" s="85"/>
      <c r="G45" s="85"/>
      <c r="H45" s="85"/>
      <c r="I45" s="85"/>
      <c r="J45" s="85"/>
      <c r="K45" s="85"/>
      <c r="L45" s="85"/>
      <c r="M45" s="85"/>
      <c r="N45" s="65" t="s">
        <v>423</v>
      </c>
      <c r="P45"/>
    </row>
    <row r="46" spans="1:16">
      <c r="A46" s="82">
        <v>13</v>
      </c>
      <c r="B46" s="85" t="s">
        <v>473</v>
      </c>
      <c r="C46" s="85"/>
      <c r="D46" s="85"/>
      <c r="E46" s="85"/>
      <c r="F46" s="85"/>
      <c r="G46" s="85"/>
      <c r="H46" s="85"/>
      <c r="I46" s="85"/>
      <c r="J46" s="85"/>
      <c r="K46" s="85"/>
      <c r="L46" s="85"/>
      <c r="M46" s="85"/>
      <c r="N46" s="65" t="s">
        <v>465</v>
      </c>
      <c r="P46"/>
    </row>
    <row r="47" spans="1:16">
      <c r="A47" s="82">
        <v>14</v>
      </c>
      <c r="B47" s="85" t="s">
        <v>474</v>
      </c>
      <c r="C47" s="85"/>
      <c r="D47" s="85"/>
      <c r="E47" s="85"/>
      <c r="F47" s="85"/>
      <c r="G47" s="85"/>
      <c r="H47" s="85"/>
      <c r="I47" s="85"/>
      <c r="J47" s="85"/>
      <c r="K47" s="85"/>
      <c r="L47" s="85"/>
      <c r="M47" s="85"/>
      <c r="N47" s="65" t="s">
        <v>425</v>
      </c>
      <c r="P47"/>
    </row>
    <row r="48" spans="1:16">
      <c r="A48" s="82">
        <v>15</v>
      </c>
      <c r="B48" s="85" t="s">
        <v>475</v>
      </c>
      <c r="C48" s="85"/>
      <c r="D48" s="85"/>
      <c r="E48" s="85"/>
      <c r="F48" s="85"/>
      <c r="G48" s="85"/>
      <c r="H48" s="85"/>
      <c r="I48" s="85"/>
      <c r="J48" s="85"/>
      <c r="K48" s="85"/>
      <c r="L48" s="85"/>
      <c r="M48" s="85"/>
      <c r="N48" s="65" t="s">
        <v>469</v>
      </c>
      <c r="P48"/>
    </row>
    <row r="49" spans="1:16">
      <c r="A49" s="82">
        <v>16</v>
      </c>
      <c r="B49" s="85" t="s">
        <v>476</v>
      </c>
      <c r="C49" s="85"/>
      <c r="D49" s="85"/>
      <c r="E49" s="85"/>
      <c r="F49" s="85"/>
      <c r="G49" s="85"/>
      <c r="H49" s="85"/>
      <c r="I49" s="85"/>
      <c r="J49" s="85"/>
      <c r="K49" s="85"/>
      <c r="L49" s="85"/>
      <c r="M49" s="85"/>
      <c r="N49" s="65" t="s">
        <v>469</v>
      </c>
      <c r="P49"/>
    </row>
    <row r="50" spans="1:16">
      <c r="A50" s="82">
        <v>17</v>
      </c>
      <c r="B50" s="85" t="s">
        <v>477</v>
      </c>
      <c r="C50" s="85"/>
      <c r="D50" s="85"/>
      <c r="E50" s="85"/>
      <c r="F50" s="85"/>
      <c r="G50" s="85"/>
      <c r="H50" s="85"/>
      <c r="I50" s="85"/>
      <c r="J50" s="85"/>
      <c r="K50" s="85"/>
      <c r="L50" s="85"/>
      <c r="M50" s="85"/>
      <c r="N50" s="65" t="s">
        <v>425</v>
      </c>
      <c r="P50"/>
    </row>
    <row r="51" spans="1:16">
      <c r="A51" s="82">
        <v>18</v>
      </c>
      <c r="B51" s="85" t="s">
        <v>478</v>
      </c>
      <c r="C51" s="85"/>
      <c r="D51" s="85"/>
      <c r="E51" s="85"/>
      <c r="F51" s="85"/>
      <c r="G51" s="85"/>
      <c r="H51" s="85"/>
      <c r="I51" s="85"/>
      <c r="J51" s="85"/>
      <c r="K51" s="85"/>
      <c r="L51" s="85"/>
      <c r="M51" s="85"/>
      <c r="N51" s="65" t="s">
        <v>437</v>
      </c>
      <c r="P51"/>
    </row>
    <row r="52" spans="1:16">
      <c r="A52" s="82">
        <v>19</v>
      </c>
      <c r="B52" s="85" t="s">
        <v>479</v>
      </c>
      <c r="C52" s="85"/>
      <c r="D52" s="85"/>
      <c r="E52" s="85"/>
      <c r="F52" s="85"/>
      <c r="G52" s="85"/>
      <c r="H52" s="85"/>
      <c r="I52" s="85"/>
      <c r="J52" s="85"/>
      <c r="K52" s="85"/>
      <c r="L52" s="85"/>
      <c r="M52" s="85"/>
      <c r="N52" s="65" t="s">
        <v>427</v>
      </c>
      <c r="P52"/>
    </row>
    <row r="53" spans="1:16">
      <c r="A53" s="82">
        <v>20</v>
      </c>
      <c r="B53" s="85" t="s">
        <v>480</v>
      </c>
      <c r="C53" s="85"/>
      <c r="D53" s="85"/>
      <c r="E53" s="85"/>
      <c r="F53" s="85"/>
      <c r="G53" s="85"/>
      <c r="H53" s="85"/>
      <c r="I53" s="85"/>
      <c r="J53" s="85"/>
      <c r="K53" s="85"/>
      <c r="L53" s="85"/>
      <c r="M53" s="85"/>
      <c r="N53" s="65" t="s">
        <v>469</v>
      </c>
      <c r="P53"/>
    </row>
    <row r="54" spans="1:16">
      <c r="A54" s="82">
        <v>21</v>
      </c>
      <c r="B54" s="85" t="s">
        <v>481</v>
      </c>
      <c r="C54" s="85"/>
      <c r="D54" s="85"/>
      <c r="E54" s="85"/>
      <c r="F54" s="85"/>
      <c r="G54" s="85"/>
      <c r="H54" s="85"/>
      <c r="I54" s="85"/>
      <c r="J54" s="85"/>
      <c r="K54" s="85"/>
      <c r="L54" s="85"/>
      <c r="M54" s="85"/>
      <c r="N54" s="65" t="s">
        <v>437</v>
      </c>
      <c r="P54"/>
    </row>
    <row r="55" spans="1:16">
      <c r="A55" s="82">
        <v>22</v>
      </c>
      <c r="B55" s="85" t="s">
        <v>482</v>
      </c>
      <c r="C55" s="85"/>
      <c r="D55" s="85"/>
      <c r="E55" s="85"/>
      <c r="F55" s="85"/>
      <c r="G55" s="85"/>
      <c r="H55" s="85"/>
      <c r="I55" s="85"/>
      <c r="J55" s="85"/>
      <c r="K55" s="85"/>
      <c r="L55" s="85"/>
      <c r="M55" s="85"/>
      <c r="N55" s="65" t="s">
        <v>469</v>
      </c>
      <c r="P55"/>
    </row>
    <row r="56" spans="1:16">
      <c r="A56" s="82">
        <v>23</v>
      </c>
      <c r="B56" s="85" t="s">
        <v>483</v>
      </c>
      <c r="C56" s="85"/>
      <c r="D56" s="85"/>
      <c r="E56" s="85"/>
      <c r="F56" s="85"/>
      <c r="G56" s="85"/>
      <c r="H56" s="85"/>
      <c r="I56" s="85"/>
      <c r="J56" s="85"/>
      <c r="K56" s="85"/>
      <c r="L56" s="85"/>
      <c r="M56" s="85"/>
      <c r="N56" s="65" t="s">
        <v>434</v>
      </c>
      <c r="P56"/>
    </row>
    <row r="57" spans="1:16">
      <c r="A57" s="82">
        <v>24</v>
      </c>
      <c r="B57" s="85" t="s">
        <v>484</v>
      </c>
      <c r="C57" s="85"/>
      <c r="D57" s="85"/>
      <c r="E57" s="85"/>
      <c r="F57" s="85"/>
      <c r="G57" s="85"/>
      <c r="H57" s="85"/>
      <c r="I57" s="85"/>
      <c r="J57" s="85"/>
      <c r="K57" s="85"/>
      <c r="L57" s="85"/>
      <c r="M57" s="85"/>
      <c r="N57" s="65" t="s">
        <v>425</v>
      </c>
      <c r="P57"/>
    </row>
    <row r="58" spans="1:16">
      <c r="A58" s="82">
        <v>25</v>
      </c>
      <c r="B58" s="85" t="s">
        <v>470</v>
      </c>
      <c r="C58" s="85"/>
      <c r="D58" s="85"/>
      <c r="E58" s="85"/>
      <c r="F58" s="85"/>
      <c r="G58" s="85"/>
      <c r="H58" s="85"/>
      <c r="I58" s="85"/>
      <c r="J58" s="85"/>
      <c r="K58" s="85"/>
      <c r="L58" s="85"/>
      <c r="M58" s="85"/>
      <c r="N58" s="65" t="s">
        <v>434</v>
      </c>
      <c r="P58"/>
    </row>
    <row r="59" spans="1:16">
      <c r="A59" s="82">
        <v>26</v>
      </c>
      <c r="B59" s="85" t="s">
        <v>485</v>
      </c>
      <c r="C59" s="85"/>
      <c r="D59" s="85"/>
      <c r="E59" s="85"/>
      <c r="F59" s="85"/>
      <c r="G59" s="85"/>
      <c r="H59" s="85"/>
      <c r="I59" s="85"/>
      <c r="J59" s="85"/>
      <c r="K59" s="85"/>
      <c r="L59" s="85"/>
      <c r="M59" s="85"/>
      <c r="N59" s="65" t="s">
        <v>434</v>
      </c>
      <c r="P59"/>
    </row>
    <row r="60" spans="1:16">
      <c r="A60" s="82">
        <v>27</v>
      </c>
      <c r="B60" s="85" t="s">
        <v>486</v>
      </c>
      <c r="C60" s="85"/>
      <c r="D60" s="85"/>
      <c r="E60" s="85"/>
      <c r="F60" s="85"/>
      <c r="G60" s="85"/>
      <c r="H60" s="85"/>
      <c r="I60" s="85"/>
      <c r="J60" s="85"/>
      <c r="K60" s="85"/>
      <c r="L60" s="85"/>
      <c r="M60" s="85"/>
      <c r="N60" s="65" t="s">
        <v>487</v>
      </c>
      <c r="P60"/>
    </row>
    <row r="61" spans="1:16">
      <c r="A61" s="82">
        <v>28</v>
      </c>
      <c r="B61" s="85" t="s">
        <v>488</v>
      </c>
      <c r="C61" s="85"/>
      <c r="D61" s="85"/>
      <c r="E61" s="85"/>
      <c r="F61" s="85"/>
      <c r="G61" s="85"/>
      <c r="H61" s="85"/>
      <c r="I61" s="85"/>
      <c r="J61" s="85"/>
      <c r="K61" s="85"/>
      <c r="L61" s="85"/>
      <c r="M61" s="85"/>
      <c r="N61" s="65" t="s">
        <v>487</v>
      </c>
      <c r="P61"/>
    </row>
    <row r="62" spans="1:16">
      <c r="A62" s="82">
        <v>29</v>
      </c>
      <c r="B62" s="85" t="s">
        <v>489</v>
      </c>
      <c r="C62" s="85"/>
      <c r="D62" s="85"/>
      <c r="E62" s="85"/>
      <c r="F62" s="85"/>
      <c r="G62" s="85"/>
      <c r="H62" s="85"/>
      <c r="I62" s="85"/>
      <c r="J62" s="85"/>
      <c r="K62" s="85"/>
      <c r="L62" s="85"/>
      <c r="M62" s="85"/>
      <c r="N62" s="65" t="s">
        <v>465</v>
      </c>
      <c r="P62"/>
    </row>
    <row r="63" spans="1:16">
      <c r="A63" s="82">
        <v>30</v>
      </c>
      <c r="B63" s="86" t="s">
        <v>490</v>
      </c>
      <c r="C63" s="86"/>
      <c r="D63" s="86"/>
      <c r="E63" s="86"/>
      <c r="F63" s="86"/>
      <c r="G63" s="86"/>
      <c r="H63" s="86"/>
      <c r="I63" s="86"/>
      <c r="J63" s="86"/>
      <c r="K63" s="86"/>
      <c r="L63" s="86"/>
      <c r="M63" s="86"/>
      <c r="N63" s="65" t="s">
        <v>425</v>
      </c>
      <c r="P63"/>
    </row>
    <row r="64" spans="16:16">
      <c r="P64"/>
    </row>
    <row r="65" spans="1:16">
      <c r="A65" s="83" t="s">
        <v>491</v>
      </c>
      <c r="B65" s="83"/>
      <c r="C65" s="83"/>
      <c r="D65" s="83"/>
      <c r="E65" s="83"/>
      <c r="F65" s="83"/>
      <c r="G65" s="83"/>
      <c r="H65" s="83"/>
      <c r="I65" s="83"/>
      <c r="J65" s="83"/>
      <c r="K65" s="83"/>
      <c r="L65" s="83"/>
      <c r="M65" s="83"/>
      <c r="N65" s="83" t="s">
        <v>358</v>
      </c>
      <c r="P65"/>
    </row>
    <row r="66" spans="1:16">
      <c r="A66" s="82">
        <v>1</v>
      </c>
      <c r="B66" s="85" t="s">
        <v>492</v>
      </c>
      <c r="C66" s="85"/>
      <c r="D66" s="85"/>
      <c r="E66" s="85"/>
      <c r="F66" s="85"/>
      <c r="G66" s="85"/>
      <c r="H66" s="85"/>
      <c r="I66" s="85"/>
      <c r="J66" s="85"/>
      <c r="K66" s="85"/>
      <c r="L66" s="85"/>
      <c r="M66" s="85"/>
      <c r="N66" s="65" t="s">
        <v>427</v>
      </c>
      <c r="P66"/>
    </row>
    <row r="67" spans="1:16">
      <c r="A67" s="82">
        <v>2</v>
      </c>
      <c r="B67" s="85" t="s">
        <v>493</v>
      </c>
      <c r="C67" s="85"/>
      <c r="D67" s="85"/>
      <c r="E67" s="85"/>
      <c r="F67" s="85"/>
      <c r="G67" s="85"/>
      <c r="H67" s="85"/>
      <c r="I67" s="85"/>
      <c r="J67" s="85"/>
      <c r="K67" s="85"/>
      <c r="L67" s="85"/>
      <c r="M67" s="85"/>
      <c r="N67" s="65" t="s">
        <v>427</v>
      </c>
      <c r="P67"/>
    </row>
    <row r="68" spans="1:16">
      <c r="A68" s="82">
        <v>3</v>
      </c>
      <c r="B68" s="85" t="s">
        <v>494</v>
      </c>
      <c r="C68" s="85"/>
      <c r="D68" s="85"/>
      <c r="E68" s="85"/>
      <c r="F68" s="85"/>
      <c r="G68" s="85"/>
      <c r="H68" s="85"/>
      <c r="I68" s="85"/>
      <c r="J68" s="85"/>
      <c r="K68" s="85"/>
      <c r="L68" s="85"/>
      <c r="M68" s="85"/>
      <c r="N68" s="65" t="s">
        <v>427</v>
      </c>
      <c r="P68"/>
    </row>
    <row r="69" spans="1:16">
      <c r="A69" s="82">
        <v>4</v>
      </c>
      <c r="B69" s="85" t="s">
        <v>495</v>
      </c>
      <c r="C69" s="85"/>
      <c r="D69" s="85"/>
      <c r="E69" s="85"/>
      <c r="F69" s="85"/>
      <c r="G69" s="85"/>
      <c r="H69" s="85"/>
      <c r="I69" s="85"/>
      <c r="J69" s="85"/>
      <c r="K69" s="85"/>
      <c r="L69" s="85"/>
      <c r="M69" s="85"/>
      <c r="N69" s="65" t="s">
        <v>427</v>
      </c>
      <c r="P69"/>
    </row>
    <row r="70" spans="1:16">
      <c r="A70" s="82">
        <v>5</v>
      </c>
      <c r="B70" s="85" t="s">
        <v>496</v>
      </c>
      <c r="C70" s="85"/>
      <c r="D70" s="85"/>
      <c r="E70" s="85"/>
      <c r="F70" s="85"/>
      <c r="G70" s="85"/>
      <c r="H70" s="85"/>
      <c r="I70" s="85"/>
      <c r="J70" s="85"/>
      <c r="K70" s="85"/>
      <c r="L70" s="85"/>
      <c r="M70" s="85"/>
      <c r="N70" s="65" t="s">
        <v>427</v>
      </c>
      <c r="P70"/>
    </row>
    <row r="71" spans="1:16">
      <c r="A71" s="82">
        <v>6</v>
      </c>
      <c r="B71" s="85" t="s">
        <v>497</v>
      </c>
      <c r="C71" s="85"/>
      <c r="D71" s="85"/>
      <c r="E71" s="85"/>
      <c r="F71" s="85"/>
      <c r="G71" s="85"/>
      <c r="H71" s="85"/>
      <c r="I71" s="85"/>
      <c r="J71" s="85"/>
      <c r="K71" s="85"/>
      <c r="L71" s="85"/>
      <c r="M71" s="85"/>
      <c r="N71" s="65" t="s">
        <v>427</v>
      </c>
      <c r="P71"/>
    </row>
    <row r="72" spans="1:16">
      <c r="A72" s="82">
        <v>7</v>
      </c>
      <c r="B72" s="85" t="s">
        <v>498</v>
      </c>
      <c r="C72" s="85"/>
      <c r="D72" s="85"/>
      <c r="E72" s="85"/>
      <c r="F72" s="85"/>
      <c r="G72" s="85"/>
      <c r="H72" s="85"/>
      <c r="I72" s="85"/>
      <c r="J72" s="85"/>
      <c r="K72" s="85"/>
      <c r="L72" s="85"/>
      <c r="M72" s="85"/>
      <c r="N72" s="65" t="s">
        <v>427</v>
      </c>
      <c r="P72"/>
    </row>
    <row r="73" spans="1:16">
      <c r="A73" s="82">
        <v>8</v>
      </c>
      <c r="B73" s="85" t="s">
        <v>499</v>
      </c>
      <c r="C73" s="85"/>
      <c r="D73" s="85"/>
      <c r="E73" s="85"/>
      <c r="F73" s="85"/>
      <c r="G73" s="85"/>
      <c r="H73" s="85"/>
      <c r="I73" s="85"/>
      <c r="J73" s="85"/>
      <c r="K73" s="85"/>
      <c r="L73" s="85"/>
      <c r="M73" s="85"/>
      <c r="N73" s="65" t="s">
        <v>437</v>
      </c>
      <c r="P73"/>
    </row>
    <row r="74" spans="1:16">
      <c r="A74" s="82">
        <v>9</v>
      </c>
      <c r="B74" s="85" t="s">
        <v>500</v>
      </c>
      <c r="C74" s="85"/>
      <c r="D74" s="85"/>
      <c r="E74" s="85"/>
      <c r="F74" s="85"/>
      <c r="G74" s="85"/>
      <c r="H74" s="85"/>
      <c r="I74" s="85"/>
      <c r="J74" s="85"/>
      <c r="K74" s="85"/>
      <c r="L74" s="85"/>
      <c r="M74" s="85"/>
      <c r="N74" s="65" t="s">
        <v>427</v>
      </c>
      <c r="P74"/>
    </row>
    <row r="75" spans="1:16">
      <c r="A75" s="82">
        <v>10</v>
      </c>
      <c r="B75" s="85" t="s">
        <v>501</v>
      </c>
      <c r="C75" s="85"/>
      <c r="D75" s="85"/>
      <c r="E75" s="85"/>
      <c r="F75" s="85"/>
      <c r="G75" s="85"/>
      <c r="H75" s="85"/>
      <c r="I75" s="85"/>
      <c r="J75" s="85"/>
      <c r="K75" s="85"/>
      <c r="L75" s="85"/>
      <c r="M75" s="85"/>
      <c r="N75" s="65" t="s">
        <v>437</v>
      </c>
      <c r="P75"/>
    </row>
    <row r="76" spans="1:16">
      <c r="A76" s="82">
        <v>11</v>
      </c>
      <c r="B76" s="85" t="s">
        <v>502</v>
      </c>
      <c r="C76" s="85"/>
      <c r="D76" s="85"/>
      <c r="E76" s="85"/>
      <c r="F76" s="85"/>
      <c r="G76" s="85"/>
      <c r="H76" s="85"/>
      <c r="I76" s="85"/>
      <c r="J76" s="85"/>
      <c r="K76" s="85"/>
      <c r="L76" s="85"/>
      <c r="M76" s="85"/>
      <c r="N76" s="65" t="s">
        <v>425</v>
      </c>
      <c r="P76"/>
    </row>
    <row r="77" spans="1:16">
      <c r="A77" s="82">
        <v>12</v>
      </c>
      <c r="B77" s="85" t="s">
        <v>503</v>
      </c>
      <c r="C77" s="85"/>
      <c r="D77" s="85"/>
      <c r="E77" s="85"/>
      <c r="F77" s="85"/>
      <c r="G77" s="85"/>
      <c r="H77" s="85"/>
      <c r="I77" s="85"/>
      <c r="J77" s="85"/>
      <c r="K77" s="85"/>
      <c r="L77" s="85"/>
      <c r="M77" s="85"/>
      <c r="N77" s="65" t="s">
        <v>181</v>
      </c>
      <c r="P77"/>
    </row>
    <row r="78" spans="1:16">
      <c r="A78" s="82">
        <v>13</v>
      </c>
      <c r="B78" s="85" t="s">
        <v>504</v>
      </c>
      <c r="C78" s="85"/>
      <c r="D78" s="85"/>
      <c r="E78" s="85"/>
      <c r="F78" s="85"/>
      <c r="G78" s="85"/>
      <c r="H78" s="85"/>
      <c r="I78" s="85"/>
      <c r="J78" s="85"/>
      <c r="K78" s="85"/>
      <c r="L78" s="85"/>
      <c r="M78" s="85"/>
      <c r="N78" s="65" t="s">
        <v>427</v>
      </c>
      <c r="P78"/>
    </row>
    <row r="79" spans="1:16">
      <c r="A79" s="82">
        <v>14</v>
      </c>
      <c r="B79" s="85" t="s">
        <v>505</v>
      </c>
      <c r="C79" s="85"/>
      <c r="D79" s="85"/>
      <c r="E79" s="85"/>
      <c r="F79" s="85"/>
      <c r="G79" s="85"/>
      <c r="H79" s="85"/>
      <c r="I79" s="85"/>
      <c r="J79" s="85"/>
      <c r="K79" s="85"/>
      <c r="L79" s="85"/>
      <c r="M79" s="85"/>
      <c r="N79" s="65" t="s">
        <v>181</v>
      </c>
      <c r="P79"/>
    </row>
    <row r="80" spans="1:16">
      <c r="A80" s="82">
        <v>15</v>
      </c>
      <c r="B80" s="85" t="s">
        <v>506</v>
      </c>
      <c r="C80" s="85"/>
      <c r="D80" s="85"/>
      <c r="E80" s="85"/>
      <c r="F80" s="85"/>
      <c r="G80" s="85"/>
      <c r="H80" s="85"/>
      <c r="I80" s="85"/>
      <c r="J80" s="85"/>
      <c r="K80" s="85"/>
      <c r="L80" s="85"/>
      <c r="M80" s="85"/>
      <c r="N80" s="65" t="s">
        <v>423</v>
      </c>
      <c r="P80"/>
    </row>
    <row r="81" spans="1:16">
      <c r="A81" s="82">
        <v>16</v>
      </c>
      <c r="B81" s="85" t="s">
        <v>507</v>
      </c>
      <c r="C81" s="85"/>
      <c r="D81" s="85"/>
      <c r="E81" s="85"/>
      <c r="F81" s="85"/>
      <c r="G81" s="85"/>
      <c r="H81" s="85"/>
      <c r="I81" s="85"/>
      <c r="J81" s="85"/>
      <c r="K81" s="85"/>
      <c r="L81" s="85"/>
      <c r="M81" s="85"/>
      <c r="N81" s="65" t="s">
        <v>427</v>
      </c>
      <c r="P81"/>
    </row>
    <row r="82" spans="1:16">
      <c r="A82" s="82">
        <v>17</v>
      </c>
      <c r="B82" s="85" t="s">
        <v>508</v>
      </c>
      <c r="C82" s="85"/>
      <c r="D82" s="85"/>
      <c r="E82" s="85"/>
      <c r="F82" s="85"/>
      <c r="G82" s="85"/>
      <c r="H82" s="85"/>
      <c r="I82" s="85"/>
      <c r="J82" s="85"/>
      <c r="K82" s="85"/>
      <c r="L82" s="85"/>
      <c r="M82" s="85"/>
      <c r="N82" s="65" t="s">
        <v>427</v>
      </c>
      <c r="P82"/>
    </row>
    <row r="83" spans="1:16">
      <c r="A83" s="82">
        <v>18</v>
      </c>
      <c r="B83" s="85" t="s">
        <v>509</v>
      </c>
      <c r="C83" s="85"/>
      <c r="D83" s="85"/>
      <c r="E83" s="85"/>
      <c r="F83" s="85"/>
      <c r="G83" s="85"/>
      <c r="H83" s="85"/>
      <c r="I83" s="85"/>
      <c r="J83" s="85"/>
      <c r="K83" s="85"/>
      <c r="L83" s="85"/>
      <c r="M83" s="85"/>
      <c r="N83" s="65" t="s">
        <v>425</v>
      </c>
      <c r="P83"/>
    </row>
    <row r="84" spans="1:16">
      <c r="A84" s="82">
        <v>19</v>
      </c>
      <c r="B84" s="85" t="s">
        <v>510</v>
      </c>
      <c r="C84" s="85"/>
      <c r="D84" s="85"/>
      <c r="E84" s="85"/>
      <c r="F84" s="85"/>
      <c r="G84" s="85"/>
      <c r="H84" s="85"/>
      <c r="I84" s="85"/>
      <c r="J84" s="85"/>
      <c r="K84" s="85"/>
      <c r="L84" s="85"/>
      <c r="M84" s="85"/>
      <c r="N84" s="65" t="s">
        <v>427</v>
      </c>
      <c r="P84"/>
    </row>
    <row r="85" spans="1:16">
      <c r="A85" s="82">
        <v>20</v>
      </c>
      <c r="B85" s="85" t="s">
        <v>511</v>
      </c>
      <c r="C85" s="85"/>
      <c r="D85" s="85"/>
      <c r="E85" s="85"/>
      <c r="F85" s="85"/>
      <c r="G85" s="85"/>
      <c r="H85" s="85"/>
      <c r="I85" s="85"/>
      <c r="J85" s="85"/>
      <c r="K85" s="85"/>
      <c r="L85" s="85"/>
      <c r="M85" s="85"/>
      <c r="N85" s="65" t="s">
        <v>181</v>
      </c>
      <c r="P85"/>
    </row>
    <row r="86" spans="1:16">
      <c r="A86" s="82">
        <v>21</v>
      </c>
      <c r="B86" s="85" t="s">
        <v>512</v>
      </c>
      <c r="C86" s="85"/>
      <c r="D86" s="85"/>
      <c r="E86" s="85"/>
      <c r="F86" s="85"/>
      <c r="G86" s="85"/>
      <c r="H86" s="85"/>
      <c r="I86" s="85"/>
      <c r="J86" s="85"/>
      <c r="K86" s="85"/>
      <c r="L86" s="85"/>
      <c r="M86" s="85"/>
      <c r="N86" s="65" t="s">
        <v>427</v>
      </c>
      <c r="P86"/>
    </row>
    <row r="87" spans="1:16">
      <c r="A87" s="82">
        <v>22</v>
      </c>
      <c r="B87" s="85" t="s">
        <v>513</v>
      </c>
      <c r="C87" s="85"/>
      <c r="D87" s="85"/>
      <c r="E87" s="85"/>
      <c r="F87" s="85"/>
      <c r="G87" s="85"/>
      <c r="H87" s="85"/>
      <c r="I87" s="85"/>
      <c r="J87" s="85"/>
      <c r="K87" s="85"/>
      <c r="L87" s="85"/>
      <c r="M87" s="85"/>
      <c r="N87" s="65" t="s">
        <v>423</v>
      </c>
      <c r="P87"/>
    </row>
    <row r="88" spans="1:16">
      <c r="A88" s="82">
        <v>23</v>
      </c>
      <c r="B88" s="85" t="s">
        <v>514</v>
      </c>
      <c r="C88" s="85"/>
      <c r="D88" s="85"/>
      <c r="E88" s="85"/>
      <c r="F88" s="85"/>
      <c r="G88" s="85"/>
      <c r="H88" s="85"/>
      <c r="I88" s="85"/>
      <c r="J88" s="85"/>
      <c r="K88" s="85"/>
      <c r="L88" s="85"/>
      <c r="M88" s="85"/>
      <c r="N88" s="65" t="s">
        <v>437</v>
      </c>
      <c r="P88"/>
    </row>
    <row r="89" spans="1:16">
      <c r="A89" s="82">
        <v>24</v>
      </c>
      <c r="B89" s="85" t="s">
        <v>515</v>
      </c>
      <c r="C89" s="85"/>
      <c r="D89" s="85"/>
      <c r="E89" s="85"/>
      <c r="F89" s="85"/>
      <c r="G89" s="85"/>
      <c r="H89" s="85"/>
      <c r="I89" s="85"/>
      <c r="J89" s="85"/>
      <c r="K89" s="85"/>
      <c r="L89" s="85"/>
      <c r="M89" s="85"/>
      <c r="N89" s="65" t="s">
        <v>427</v>
      </c>
      <c r="P89"/>
    </row>
    <row r="90" spans="1:16">
      <c r="A90" s="82">
        <v>25</v>
      </c>
      <c r="B90" s="85" t="s">
        <v>516</v>
      </c>
      <c r="C90" s="85"/>
      <c r="D90" s="85"/>
      <c r="E90" s="85"/>
      <c r="F90" s="85"/>
      <c r="G90" s="85"/>
      <c r="H90" s="85"/>
      <c r="I90" s="85"/>
      <c r="J90" s="85"/>
      <c r="K90" s="85"/>
      <c r="L90" s="85"/>
      <c r="M90" s="85"/>
      <c r="N90" s="65" t="s">
        <v>423</v>
      </c>
      <c r="P90"/>
    </row>
    <row r="91" spans="1:16">
      <c r="A91" s="82">
        <v>26</v>
      </c>
      <c r="B91" s="85" t="s">
        <v>517</v>
      </c>
      <c r="C91" s="85"/>
      <c r="D91" s="85"/>
      <c r="E91" s="85"/>
      <c r="F91" s="85"/>
      <c r="G91" s="85"/>
      <c r="H91" s="85"/>
      <c r="I91" s="85"/>
      <c r="J91" s="85"/>
      <c r="K91" s="85"/>
      <c r="L91" s="85"/>
      <c r="M91" s="85"/>
      <c r="N91" s="65" t="s">
        <v>427</v>
      </c>
      <c r="P91"/>
    </row>
    <row r="92" spans="1:16">
      <c r="A92" s="82">
        <v>27</v>
      </c>
      <c r="B92" s="85" t="s">
        <v>518</v>
      </c>
      <c r="C92" s="85"/>
      <c r="D92" s="85"/>
      <c r="E92" s="85"/>
      <c r="F92" s="85"/>
      <c r="G92" s="85"/>
      <c r="H92" s="85"/>
      <c r="I92" s="85"/>
      <c r="J92" s="85"/>
      <c r="K92" s="85"/>
      <c r="L92" s="85"/>
      <c r="M92" s="85"/>
      <c r="N92" s="65" t="s">
        <v>437</v>
      </c>
      <c r="P92"/>
    </row>
    <row r="93" spans="1:16">
      <c r="A93" s="82">
        <v>28</v>
      </c>
      <c r="B93" s="85" t="s">
        <v>519</v>
      </c>
      <c r="C93" s="85"/>
      <c r="D93" s="85"/>
      <c r="E93" s="85"/>
      <c r="F93" s="85"/>
      <c r="G93" s="85"/>
      <c r="H93" s="85"/>
      <c r="I93" s="85"/>
      <c r="J93" s="85"/>
      <c r="K93" s="85"/>
      <c r="L93" s="85"/>
      <c r="M93" s="85"/>
      <c r="N93" s="65" t="s">
        <v>423</v>
      </c>
      <c r="P93"/>
    </row>
    <row r="94" spans="1:16">
      <c r="A94" s="82">
        <v>29</v>
      </c>
      <c r="B94" s="85" t="s">
        <v>520</v>
      </c>
      <c r="C94" s="85"/>
      <c r="D94" s="85"/>
      <c r="E94" s="85"/>
      <c r="F94" s="85"/>
      <c r="G94" s="85"/>
      <c r="H94" s="85"/>
      <c r="I94" s="85"/>
      <c r="J94" s="85"/>
      <c r="K94" s="85"/>
      <c r="L94" s="85"/>
      <c r="M94" s="85"/>
      <c r="N94" s="65" t="s">
        <v>427</v>
      </c>
      <c r="P94"/>
    </row>
    <row r="95" spans="1:16">
      <c r="A95" s="82">
        <v>30</v>
      </c>
      <c r="B95" s="85" t="s">
        <v>521</v>
      </c>
      <c r="C95" s="85"/>
      <c r="D95" s="85"/>
      <c r="E95" s="85"/>
      <c r="F95" s="85"/>
      <c r="G95" s="85"/>
      <c r="H95" s="85"/>
      <c r="I95" s="85"/>
      <c r="J95" s="85"/>
      <c r="K95" s="85"/>
      <c r="L95" s="85"/>
      <c r="M95" s="85"/>
      <c r="N95" s="65" t="s">
        <v>427</v>
      </c>
      <c r="P95"/>
    </row>
    <row r="96" spans="16:16">
      <c r="P96"/>
    </row>
    <row r="97" spans="16:16">
      <c r="P97"/>
    </row>
    <row r="98" spans="1:16">
      <c r="A98" s="67" t="s">
        <v>522</v>
      </c>
      <c r="B98" s="67" t="s">
        <v>331</v>
      </c>
      <c r="D98" s="67" t="s">
        <v>523</v>
      </c>
      <c r="E98" s="67"/>
      <c r="F98" s="67"/>
      <c r="G98" s="67"/>
      <c r="H98" s="67"/>
      <c r="I98" s="67"/>
      <c r="J98" s="67"/>
      <c r="K98" s="67"/>
      <c r="L98" s="67"/>
      <c r="M98" s="67"/>
      <c r="P98"/>
    </row>
    <row r="99" spans="1:16">
      <c r="A99" s="87" t="s">
        <v>423</v>
      </c>
      <c r="B99" s="65">
        <v>23</v>
      </c>
      <c r="D99" s="86" t="s">
        <v>524</v>
      </c>
      <c r="E99" s="86"/>
      <c r="F99" s="86"/>
      <c r="G99" s="86"/>
      <c r="H99" s="86"/>
      <c r="I99" s="86"/>
      <c r="J99" s="86"/>
      <c r="K99" s="86"/>
      <c r="L99" s="86"/>
      <c r="M99" s="86"/>
      <c r="P99"/>
    </row>
    <row r="100" spans="1:16">
      <c r="A100" s="88" t="s">
        <v>427</v>
      </c>
      <c r="B100" s="89">
        <v>23</v>
      </c>
      <c r="D100" s="86" t="s">
        <v>525</v>
      </c>
      <c r="E100" s="86"/>
      <c r="F100" s="86"/>
      <c r="G100" s="86"/>
      <c r="H100" s="86"/>
      <c r="I100" s="86"/>
      <c r="J100" s="86"/>
      <c r="K100" s="86"/>
      <c r="L100" s="86"/>
      <c r="M100" s="86"/>
      <c r="P100"/>
    </row>
    <row r="101" spans="1:16">
      <c r="A101" s="90" t="s">
        <v>425</v>
      </c>
      <c r="B101" s="65">
        <v>13</v>
      </c>
      <c r="D101" s="86" t="s">
        <v>526</v>
      </c>
      <c r="E101" s="86"/>
      <c r="F101" s="86"/>
      <c r="G101" s="86"/>
      <c r="H101" s="86"/>
      <c r="I101" s="86"/>
      <c r="J101" s="86"/>
      <c r="K101" s="86"/>
      <c r="L101" s="86"/>
      <c r="M101" s="86"/>
      <c r="P101"/>
    </row>
    <row r="102" ht="18" customHeight="1" spans="1:13">
      <c r="A102" s="91" t="s">
        <v>437</v>
      </c>
      <c r="B102" s="89">
        <v>9</v>
      </c>
      <c r="D102" s="86" t="s">
        <v>527</v>
      </c>
      <c r="E102" s="86"/>
      <c r="F102" s="86"/>
      <c r="G102" s="86"/>
      <c r="H102" s="86"/>
      <c r="I102" s="86"/>
      <c r="J102" s="86"/>
      <c r="K102" s="86"/>
      <c r="L102" s="86"/>
      <c r="M102" s="86"/>
    </row>
    <row r="103" ht="20" customHeight="1" spans="1:13">
      <c r="A103" s="92" t="s">
        <v>447</v>
      </c>
      <c r="B103" s="89">
        <v>7</v>
      </c>
      <c r="D103" s="93" t="s">
        <v>528</v>
      </c>
      <c r="E103" s="93"/>
      <c r="F103" s="93"/>
      <c r="G103" s="93"/>
      <c r="H103" s="93"/>
      <c r="I103" s="93"/>
      <c r="J103" s="93"/>
      <c r="K103" s="93"/>
      <c r="L103" s="93"/>
      <c r="M103" s="93"/>
    </row>
    <row r="104" spans="1:13">
      <c r="A104" s="89" t="s">
        <v>434</v>
      </c>
      <c r="B104" s="89">
        <v>6</v>
      </c>
      <c r="D104" s="86" t="s">
        <v>529</v>
      </c>
      <c r="E104" s="86"/>
      <c r="F104" s="86"/>
      <c r="G104" s="86"/>
      <c r="H104" s="86"/>
      <c r="I104" s="86"/>
      <c r="J104" s="86"/>
      <c r="K104" s="86"/>
      <c r="L104" s="86"/>
      <c r="M104" s="86"/>
    </row>
    <row r="105" spans="1:13">
      <c r="A105" s="94" t="s">
        <v>181</v>
      </c>
      <c r="B105" s="89">
        <v>5</v>
      </c>
      <c r="D105" s="86" t="s">
        <v>530</v>
      </c>
      <c r="E105" s="86"/>
      <c r="F105" s="86"/>
      <c r="G105" s="86"/>
      <c r="H105" s="86"/>
      <c r="I105" s="86"/>
      <c r="J105" s="86"/>
      <c r="K105" s="86"/>
      <c r="L105" s="86"/>
      <c r="M105" s="86"/>
    </row>
    <row r="106" spans="1:13">
      <c r="A106" s="65" t="s">
        <v>465</v>
      </c>
      <c r="B106" s="65">
        <v>3</v>
      </c>
      <c r="D106" s="86" t="s">
        <v>531</v>
      </c>
      <c r="E106" s="86"/>
      <c r="F106" s="86"/>
      <c r="G106" s="86"/>
      <c r="H106" s="86"/>
      <c r="I106" s="86"/>
      <c r="J106" s="86"/>
      <c r="K106" s="86"/>
      <c r="L106" s="86"/>
      <c r="M106" s="86"/>
    </row>
    <row r="107" spans="1:13">
      <c r="A107" s="65" t="s">
        <v>487</v>
      </c>
      <c r="B107" s="65">
        <v>2</v>
      </c>
      <c r="D107" s="86" t="s">
        <v>532</v>
      </c>
      <c r="E107" s="86"/>
      <c r="F107" s="86"/>
      <c r="G107" s="86"/>
      <c r="H107" s="86"/>
      <c r="I107" s="86"/>
      <c r="J107" s="86"/>
      <c r="K107" s="86"/>
      <c r="L107" s="86"/>
      <c r="M107" s="86"/>
    </row>
    <row r="108" spans="1:13">
      <c r="A108" s="65"/>
      <c r="D108" s="86" t="s">
        <v>533</v>
      </c>
      <c r="E108" s="86"/>
      <c r="F108" s="86"/>
      <c r="G108" s="86"/>
      <c r="H108" s="86"/>
      <c r="I108" s="86"/>
      <c r="J108" s="86"/>
      <c r="K108" s="86"/>
      <c r="L108" s="86"/>
      <c r="M108" s="86"/>
    </row>
    <row r="109" spans="1:1">
      <c r="A109" s="65"/>
    </row>
    <row r="110" spans="1:1">
      <c r="A110" s="65"/>
    </row>
    <row r="111" spans="1:1">
      <c r="A111" s="65"/>
    </row>
    <row r="112" spans="1:1">
      <c r="A112" s="65"/>
    </row>
    <row r="113" spans="1:1">
      <c r="A113" s="65"/>
    </row>
    <row r="114" spans="1:1">
      <c r="A114" s="65"/>
    </row>
    <row r="115" spans="1:1">
      <c r="A115" s="65"/>
    </row>
    <row r="116" spans="1:1">
      <c r="A116" s="65"/>
    </row>
    <row r="117" spans="1:1">
      <c r="A117" s="65"/>
    </row>
    <row r="118" spans="1:1">
      <c r="A118" s="65"/>
    </row>
    <row r="119" spans="1:1">
      <c r="A119" s="65"/>
    </row>
    <row r="120" spans="1:1">
      <c r="A120" s="65"/>
    </row>
    <row r="121" spans="1:1">
      <c r="A121" s="65"/>
    </row>
    <row r="122" spans="1:1">
      <c r="A122" s="65"/>
    </row>
    <row r="123" spans="1:1">
      <c r="A123" s="65"/>
    </row>
    <row r="124" spans="1:1">
      <c r="A124" s="65"/>
    </row>
  </sheetData>
  <sheetProtection formatCells="0" insertHyperlinks="0" autoFilter="0"/>
  <autoFilter ref="A98:B124">
    <sortState ref="A98:B124">
      <sortCondition ref="B98" descending="1"/>
    </sortState>
    <extLst/>
  </autoFilter>
  <mergeCells count="104">
    <mergeCell ref="A1:M1"/>
    <mergeCell ref="B2:M2"/>
    <mergeCell ref="B3:M3"/>
    <mergeCell ref="B4:M4"/>
    <mergeCell ref="B5:M5"/>
    <mergeCell ref="B6:M6"/>
    <mergeCell ref="B7:M7"/>
    <mergeCell ref="B8:M8"/>
    <mergeCell ref="B9:M9"/>
    <mergeCell ref="B10:M10"/>
    <mergeCell ref="B11:M11"/>
    <mergeCell ref="B12:M12"/>
    <mergeCell ref="B13:M13"/>
    <mergeCell ref="B14:M14"/>
    <mergeCell ref="B15:M15"/>
    <mergeCell ref="B16:M16"/>
    <mergeCell ref="B17:M17"/>
    <mergeCell ref="B18:M18"/>
    <mergeCell ref="B19:M19"/>
    <mergeCell ref="B20:M20"/>
    <mergeCell ref="B21:M21"/>
    <mergeCell ref="B22:M22"/>
    <mergeCell ref="B23:M23"/>
    <mergeCell ref="B24:M24"/>
    <mergeCell ref="B25:M25"/>
    <mergeCell ref="B26:M26"/>
    <mergeCell ref="B27:M27"/>
    <mergeCell ref="B28:M28"/>
    <mergeCell ref="B29:M29"/>
    <mergeCell ref="B30:M30"/>
    <mergeCell ref="B31:M31"/>
    <mergeCell ref="A33:M33"/>
    <mergeCell ref="B34:M34"/>
    <mergeCell ref="B35:M35"/>
    <mergeCell ref="B36:M36"/>
    <mergeCell ref="B37:M37"/>
    <mergeCell ref="B38:M38"/>
    <mergeCell ref="B39:M39"/>
    <mergeCell ref="B40:M40"/>
    <mergeCell ref="B41:M41"/>
    <mergeCell ref="B42:M42"/>
    <mergeCell ref="B43:M43"/>
    <mergeCell ref="B44:M44"/>
    <mergeCell ref="B45:M45"/>
    <mergeCell ref="B46:M46"/>
    <mergeCell ref="B47:M47"/>
    <mergeCell ref="B48:M48"/>
    <mergeCell ref="B49:M49"/>
    <mergeCell ref="B50:M50"/>
    <mergeCell ref="B51:M51"/>
    <mergeCell ref="B52:M52"/>
    <mergeCell ref="B53:M53"/>
    <mergeCell ref="B54:M54"/>
    <mergeCell ref="B55:M55"/>
    <mergeCell ref="B56:M56"/>
    <mergeCell ref="B57:M57"/>
    <mergeCell ref="B58:M58"/>
    <mergeCell ref="B59:M59"/>
    <mergeCell ref="B60:M60"/>
    <mergeCell ref="B61:M61"/>
    <mergeCell ref="B62:M62"/>
    <mergeCell ref="B63:M63"/>
    <mergeCell ref="A65:M65"/>
    <mergeCell ref="B66:M66"/>
    <mergeCell ref="B67:M67"/>
    <mergeCell ref="B68:M68"/>
    <mergeCell ref="B69:M69"/>
    <mergeCell ref="B70:M70"/>
    <mergeCell ref="B71:M71"/>
    <mergeCell ref="B72:M72"/>
    <mergeCell ref="B73:M73"/>
    <mergeCell ref="B74:M74"/>
    <mergeCell ref="B75:M75"/>
    <mergeCell ref="B76:M76"/>
    <mergeCell ref="B77:M77"/>
    <mergeCell ref="B78:M78"/>
    <mergeCell ref="B79:M79"/>
    <mergeCell ref="B80:M80"/>
    <mergeCell ref="B81:M81"/>
    <mergeCell ref="B82:M82"/>
    <mergeCell ref="B83:M83"/>
    <mergeCell ref="B84:M84"/>
    <mergeCell ref="B85:M85"/>
    <mergeCell ref="B86:M86"/>
    <mergeCell ref="B87:M87"/>
    <mergeCell ref="B88:M88"/>
    <mergeCell ref="B89:M89"/>
    <mergeCell ref="B90:M90"/>
    <mergeCell ref="B91:M91"/>
    <mergeCell ref="B92:M92"/>
    <mergeCell ref="B93:M93"/>
    <mergeCell ref="B94:M94"/>
    <mergeCell ref="B95:M95"/>
    <mergeCell ref="D98:M98"/>
    <mergeCell ref="D99:M99"/>
    <mergeCell ref="D100:M100"/>
    <mergeCell ref="D101:M101"/>
    <mergeCell ref="D102:M102"/>
    <mergeCell ref="D103:M103"/>
    <mergeCell ref="D104:M104"/>
    <mergeCell ref="D105:M105"/>
    <mergeCell ref="D106:M106"/>
    <mergeCell ref="D107:M107"/>
    <mergeCell ref="D108:M108"/>
  </mergeCells>
  <conditionalFormatting sqref="N$1:N$1048576">
    <cfRule type="cellIs" dxfId="2" priority="1" operator="equal">
      <formula>$A$104</formula>
    </cfRule>
    <cfRule type="cellIs" dxfId="3" priority="2" operator="equal">
      <formula>$A$103</formula>
    </cfRule>
    <cfRule type="cellIs" dxfId="4" priority="3" operator="equal">
      <formula>$A$102</formula>
    </cfRule>
    <cfRule type="cellIs" dxfId="5" priority="4" operator="equal">
      <formula>$A$101</formula>
    </cfRule>
    <cfRule type="cellIs" dxfId="6" priority="5" operator="equal">
      <formula>$A$100</formula>
    </cfRule>
    <cfRule type="cellIs" dxfId="7" priority="6" operator="equal">
      <formula>$A$99</formula>
    </cfRule>
  </conditionalFormatting>
  <pageMargins left="0.7" right="0.7" top="0.75" bottom="0.75" header="0.3" footer="0.3"/>
  <pageSetup paperSize="9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9" tint="0.399853511154515"/>
  </sheetPr>
  <dimension ref="A1:A52"/>
  <sheetViews>
    <sheetView topLeftCell="A26" workbookViewId="0">
      <selection activeCell="A53" sqref="A53"/>
    </sheetView>
  </sheetViews>
  <sheetFormatPr defaultColWidth="9" defaultRowHeight="16.5"/>
  <cols>
    <col min="1" max="1" width="228.625" style="65" customWidth="1"/>
    <col min="2" max="16384" width="9" style="65"/>
  </cols>
  <sheetData>
    <row r="1" ht="17.25" spans="1:1">
      <c r="A1" s="72" t="s">
        <v>534</v>
      </c>
    </row>
    <row r="2" ht="17.25" spans="1:1">
      <c r="A2" s="72" t="s">
        <v>535</v>
      </c>
    </row>
    <row r="3" ht="17.25" spans="1:1">
      <c r="A3" s="72" t="s">
        <v>536</v>
      </c>
    </row>
    <row r="4" ht="17.25" spans="1:1">
      <c r="A4" s="72" t="s">
        <v>537</v>
      </c>
    </row>
    <row r="5" ht="17.25" spans="1:1">
      <c r="A5" s="72" t="s">
        <v>538</v>
      </c>
    </row>
    <row r="6" ht="17.25" spans="1:1">
      <c r="A6" s="72" t="s">
        <v>539</v>
      </c>
    </row>
    <row r="7" ht="17.25" spans="1:1">
      <c r="A7" s="72" t="s">
        <v>540</v>
      </c>
    </row>
    <row r="8" ht="17.25" spans="1:1">
      <c r="A8" s="72" t="s">
        <v>541</v>
      </c>
    </row>
    <row r="9" ht="17.25" spans="1:1">
      <c r="A9" s="72" t="s">
        <v>542</v>
      </c>
    </row>
    <row r="10" spans="1:1">
      <c r="A10" s="73" t="s">
        <v>543</v>
      </c>
    </row>
    <row r="11" ht="17.25" spans="1:1">
      <c r="A11" s="72" t="s">
        <v>544</v>
      </c>
    </row>
    <row r="12" ht="17.25" spans="1:1">
      <c r="A12" s="72" t="s">
        <v>545</v>
      </c>
    </row>
    <row r="13" ht="17.25" spans="1:1">
      <c r="A13" s="72" t="s">
        <v>546</v>
      </c>
    </row>
    <row r="16" s="71" customFormat="1" ht="15" spans="1:1">
      <c r="A16" s="71" t="s">
        <v>547</v>
      </c>
    </row>
    <row r="17" spans="1:1">
      <c r="A17" s="74" t="s">
        <v>548</v>
      </c>
    </row>
    <row r="18" spans="1:1">
      <c r="A18" s="75" t="s">
        <v>549</v>
      </c>
    </row>
    <row r="19" spans="1:1">
      <c r="A19" s="76" t="s">
        <v>550</v>
      </c>
    </row>
    <row r="20" spans="1:1">
      <c r="A20" s="77" t="s">
        <v>551</v>
      </c>
    </row>
    <row r="21" spans="1:1">
      <c r="A21" s="78" t="s">
        <v>552</v>
      </c>
    </row>
    <row r="22" spans="1:1">
      <c r="A22" s="79" t="s">
        <v>553</v>
      </c>
    </row>
    <row r="23" spans="1:1">
      <c r="A23" s="80" t="s">
        <v>554</v>
      </c>
    </row>
    <row r="26" spans="1:1">
      <c r="A26" s="71" t="s">
        <v>555</v>
      </c>
    </row>
    <row r="27" spans="1:1">
      <c r="A27" s="81" t="s">
        <v>556</v>
      </c>
    </row>
    <row r="28" spans="1:1">
      <c r="A28" s="81" t="s">
        <v>557</v>
      </c>
    </row>
    <row r="29" spans="1:1">
      <c r="A29" s="81" t="s">
        <v>558</v>
      </c>
    </row>
    <row r="30" spans="1:1">
      <c r="A30" s="81" t="s">
        <v>559</v>
      </c>
    </row>
    <row r="31" spans="1:1">
      <c r="A31" s="81" t="s">
        <v>560</v>
      </c>
    </row>
    <row r="32" spans="1:1">
      <c r="A32" s="81" t="s">
        <v>561</v>
      </c>
    </row>
    <row r="33" spans="1:1">
      <c r="A33" s="81" t="s">
        <v>562</v>
      </c>
    </row>
    <row r="34" spans="1:1">
      <c r="A34" s="81" t="s">
        <v>563</v>
      </c>
    </row>
    <row r="35" spans="1:1">
      <c r="A35" s="81" t="s">
        <v>564</v>
      </c>
    </row>
    <row r="36" spans="1:1">
      <c r="A36" s="81" t="s">
        <v>565</v>
      </c>
    </row>
    <row r="37" spans="1:1">
      <c r="A37" s="81" t="s">
        <v>566</v>
      </c>
    </row>
    <row r="38" spans="1:1">
      <c r="A38" s="81" t="s">
        <v>567</v>
      </c>
    </row>
    <row r="39" spans="1:1">
      <c r="A39" s="81" t="s">
        <v>568</v>
      </c>
    </row>
    <row r="40" spans="1:1">
      <c r="A40" s="81" t="s">
        <v>569</v>
      </c>
    </row>
    <row r="41" spans="1:1">
      <c r="A41" s="81" t="s">
        <v>570</v>
      </c>
    </row>
    <row r="42" spans="1:1">
      <c r="A42" s="81" t="s">
        <v>571</v>
      </c>
    </row>
    <row r="43" spans="1:1">
      <c r="A43" s="81" t="s">
        <v>572</v>
      </c>
    </row>
    <row r="44" spans="1:1">
      <c r="A44" s="81" t="s">
        <v>573</v>
      </c>
    </row>
    <row r="45" spans="1:1">
      <c r="A45" s="81" t="s">
        <v>574</v>
      </c>
    </row>
    <row r="46" spans="1:1">
      <c r="A46" s="81" t="s">
        <v>575</v>
      </c>
    </row>
    <row r="47" spans="1:1">
      <c r="A47" s="81" t="s">
        <v>576</v>
      </c>
    </row>
    <row r="48" spans="1:1">
      <c r="A48" s="81" t="s">
        <v>577</v>
      </c>
    </row>
    <row r="49" spans="1:1">
      <c r="A49" s="81" t="s">
        <v>578</v>
      </c>
    </row>
    <row r="52" spans="1:1">
      <c r="A52" s="71" t="s">
        <v>579</v>
      </c>
    </row>
  </sheetData>
  <sheetProtection formatCells="0" insertHyperlinks="0" autoFilter="0"/>
  <pageMargins left="0.7" right="0.7" top="0.75" bottom="0.75" header="0.3" footer="0.3"/>
  <pageSetup paperSize="9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9" tint="0.399853511154515"/>
  </sheetPr>
  <dimension ref="A1:B49"/>
  <sheetViews>
    <sheetView topLeftCell="A38" workbookViewId="0">
      <selection activeCell="B47" sqref="B47"/>
    </sheetView>
  </sheetViews>
  <sheetFormatPr defaultColWidth="86.375" defaultRowHeight="16.5" outlineLevelCol="1"/>
  <cols>
    <col min="1" max="1" width="86.375" style="65"/>
    <col min="2" max="2" width="86.375" style="66"/>
    <col min="3" max="16384" width="86.375" style="65"/>
  </cols>
  <sheetData>
    <row r="1" spans="1:1">
      <c r="A1" s="67" t="s">
        <v>208</v>
      </c>
    </row>
    <row r="2" ht="34.5" spans="1:2">
      <c r="A2" s="68" t="s">
        <v>580</v>
      </c>
      <c r="B2" s="66" t="s">
        <v>581</v>
      </c>
    </row>
    <row r="3" ht="34.5" spans="1:2">
      <c r="A3" s="68" t="s">
        <v>582</v>
      </c>
      <c r="B3" s="66" t="s">
        <v>583</v>
      </c>
    </row>
    <row r="4" ht="34.5" spans="1:2">
      <c r="A4" s="68" t="s">
        <v>584</v>
      </c>
      <c r="B4" s="66" t="s">
        <v>585</v>
      </c>
    </row>
    <row r="5" ht="34.5" spans="1:2">
      <c r="A5" s="68" t="s">
        <v>586</v>
      </c>
      <c r="B5" s="66" t="s">
        <v>587</v>
      </c>
    </row>
    <row r="6" ht="34.5" spans="1:2">
      <c r="A6" s="68" t="s">
        <v>588</v>
      </c>
      <c r="B6" s="66" t="s">
        <v>589</v>
      </c>
    </row>
    <row r="8" spans="1:1">
      <c r="A8" s="67" t="s">
        <v>218</v>
      </c>
    </row>
    <row r="9" ht="34.5" spans="1:2">
      <c r="A9" s="68" t="s">
        <v>590</v>
      </c>
      <c r="B9" s="66" t="s">
        <v>581</v>
      </c>
    </row>
    <row r="10" ht="34.5" spans="1:2">
      <c r="A10" s="68" t="s">
        <v>591</v>
      </c>
      <c r="B10" s="66" t="s">
        <v>585</v>
      </c>
    </row>
    <row r="11" ht="34.5" spans="1:2">
      <c r="A11" s="68" t="s">
        <v>592</v>
      </c>
      <c r="B11" s="66" t="s">
        <v>593</v>
      </c>
    </row>
    <row r="12" ht="17.25" spans="1:2">
      <c r="A12" s="68" t="s">
        <v>594</v>
      </c>
      <c r="B12" s="66" t="s">
        <v>595</v>
      </c>
    </row>
    <row r="13" ht="34.5" spans="1:2">
      <c r="A13" s="68" t="s">
        <v>596</v>
      </c>
      <c r="B13" s="66" t="s">
        <v>589</v>
      </c>
    </row>
    <row r="15" spans="1:1">
      <c r="A15" s="67" t="s">
        <v>259</v>
      </c>
    </row>
    <row r="16" ht="34.5" spans="1:2">
      <c r="A16" s="68" t="s">
        <v>597</v>
      </c>
      <c r="B16" s="66" t="s">
        <v>581</v>
      </c>
    </row>
    <row r="17" ht="17.25" spans="1:2">
      <c r="A17" s="68" t="s">
        <v>598</v>
      </c>
      <c r="B17" s="66" t="s">
        <v>599</v>
      </c>
    </row>
    <row r="18" ht="17.25" spans="1:2">
      <c r="A18" s="68" t="s">
        <v>600</v>
      </c>
      <c r="B18" s="66" t="s">
        <v>182</v>
      </c>
    </row>
    <row r="19" ht="34.5" spans="1:2">
      <c r="A19" s="68" t="s">
        <v>601</v>
      </c>
      <c r="B19" s="66" t="s">
        <v>602</v>
      </c>
    </row>
    <row r="20" ht="34.5" spans="1:2">
      <c r="A20" s="68" t="s">
        <v>603</v>
      </c>
      <c r="B20" s="66" t="s">
        <v>604</v>
      </c>
    </row>
    <row r="22" spans="1:1">
      <c r="A22" s="67" t="s">
        <v>270</v>
      </c>
    </row>
    <row r="23" ht="34.5" spans="1:2">
      <c r="A23" s="68" t="s">
        <v>605</v>
      </c>
      <c r="B23" s="66" t="s">
        <v>581</v>
      </c>
    </row>
    <row r="24" ht="34.5" spans="1:2">
      <c r="A24" s="68" t="s">
        <v>606</v>
      </c>
      <c r="B24" s="66" t="s">
        <v>585</v>
      </c>
    </row>
    <row r="25" ht="34.5" spans="1:2">
      <c r="A25" s="68" t="s">
        <v>607</v>
      </c>
      <c r="B25" s="66" t="s">
        <v>608</v>
      </c>
    </row>
    <row r="26" ht="34.5" spans="1:2">
      <c r="A26" s="68" t="s">
        <v>609</v>
      </c>
      <c r="B26" s="66" t="s">
        <v>610</v>
      </c>
    </row>
    <row r="27" ht="51.75" spans="1:2">
      <c r="A27" s="68" t="s">
        <v>611</v>
      </c>
      <c r="B27" s="66" t="s">
        <v>604</v>
      </c>
    </row>
    <row r="29" spans="1:1">
      <c r="A29" s="67" t="s">
        <v>291</v>
      </c>
    </row>
    <row r="30" ht="34.5" spans="1:2">
      <c r="A30" s="68" t="s">
        <v>612</v>
      </c>
      <c r="B30" s="66" t="s">
        <v>581</v>
      </c>
    </row>
    <row r="31" ht="34.5" spans="1:2">
      <c r="A31" s="68" t="s">
        <v>613</v>
      </c>
      <c r="B31" s="66" t="s">
        <v>585</v>
      </c>
    </row>
    <row r="32" ht="69" spans="1:2">
      <c r="A32" s="69" t="s">
        <v>614</v>
      </c>
      <c r="B32" s="66" t="s">
        <v>615</v>
      </c>
    </row>
    <row r="33" ht="34.5" spans="1:2">
      <c r="A33" s="68" t="s">
        <v>616</v>
      </c>
      <c r="B33" s="66" t="s">
        <v>617</v>
      </c>
    </row>
    <row r="34" ht="34.5" spans="1:2">
      <c r="A34" s="68" t="s">
        <v>618</v>
      </c>
      <c r="B34" s="66" t="s">
        <v>604</v>
      </c>
    </row>
    <row r="35" spans="1:1">
      <c r="A35" s="70"/>
    </row>
    <row r="37" spans="1:1">
      <c r="A37" s="67" t="s">
        <v>302</v>
      </c>
    </row>
    <row r="38" ht="51.75" spans="1:2">
      <c r="A38" s="68" t="s">
        <v>619</v>
      </c>
      <c r="B38" s="66" t="s">
        <v>620</v>
      </c>
    </row>
    <row r="39" ht="69" spans="1:2">
      <c r="A39" s="68" t="s">
        <v>621</v>
      </c>
      <c r="B39" s="66" t="s">
        <v>622</v>
      </c>
    </row>
    <row r="40" ht="69" spans="1:2">
      <c r="A40" s="68" t="s">
        <v>623</v>
      </c>
      <c r="B40" s="66" t="s">
        <v>610</v>
      </c>
    </row>
    <row r="41" ht="51.75" spans="1:2">
      <c r="A41" s="68" t="s">
        <v>624</v>
      </c>
      <c r="B41" s="66" t="s">
        <v>625</v>
      </c>
    </row>
    <row r="42" ht="34.5" spans="1:2">
      <c r="A42" s="68" t="s">
        <v>626</v>
      </c>
      <c r="B42" s="66" t="s">
        <v>627</v>
      </c>
    </row>
    <row r="44" spans="1:1">
      <c r="A44" s="67" t="s">
        <v>628</v>
      </c>
    </row>
    <row r="45" spans="2:2">
      <c r="B45" s="66" t="s">
        <v>620</v>
      </c>
    </row>
    <row r="46" spans="2:2">
      <c r="B46" s="66" t="s">
        <v>622</v>
      </c>
    </row>
    <row r="47" spans="2:2">
      <c r="B47" s="66" t="s">
        <v>629</v>
      </c>
    </row>
    <row r="48" spans="2:2">
      <c r="B48" s="66" t="s">
        <v>625</v>
      </c>
    </row>
    <row r="49" spans="2:2">
      <c r="B49" s="66" t="s">
        <v>630</v>
      </c>
    </row>
  </sheetData>
  <sheetProtection formatCells="0" insertHyperlinks="0" autoFilter="0"/>
  <pageMargins left="0.7" right="0.7" top="0.75" bottom="0.75" header="0.3" footer="0.3"/>
  <pageSetup paperSize="9" orientation="portrait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9" tint="0.4"/>
  </sheetPr>
  <dimension ref="A1:F40"/>
  <sheetViews>
    <sheetView tabSelected="1" topLeftCell="A7" workbookViewId="0">
      <selection activeCell="D18" sqref="D18"/>
    </sheetView>
  </sheetViews>
  <sheetFormatPr defaultColWidth="9" defaultRowHeight="51" customHeight="1" outlineLevelCol="5"/>
  <cols>
    <col min="1" max="1" width="8" style="39" customWidth="1"/>
    <col min="2" max="2" width="21.5" style="39" customWidth="1"/>
    <col min="3" max="3" width="99.375" style="39" customWidth="1"/>
    <col min="4" max="4" width="59.25" style="39" customWidth="1"/>
    <col min="5" max="5" width="34" style="39" customWidth="1"/>
    <col min="6" max="16384" width="29" style="39" customWidth="1"/>
  </cols>
  <sheetData>
    <row r="1" ht="36" customHeight="1" spans="1:6">
      <c r="A1" s="39" t="s">
        <v>631</v>
      </c>
      <c r="B1" s="39" t="s">
        <v>632</v>
      </c>
      <c r="C1" s="39" t="s">
        <v>633</v>
      </c>
      <c r="D1" s="39" t="s">
        <v>4</v>
      </c>
      <c r="F1" s="58" t="s">
        <v>634</v>
      </c>
    </row>
    <row r="2" customHeight="1" spans="1:4">
      <c r="A2" s="40" t="s">
        <v>635</v>
      </c>
      <c r="B2" s="41" t="s">
        <v>636</v>
      </c>
      <c r="C2" s="42" t="s">
        <v>637</v>
      </c>
      <c r="D2" s="39" t="s">
        <v>638</v>
      </c>
    </row>
    <row r="3" customHeight="1" spans="1:6">
      <c r="A3" s="40"/>
      <c r="B3" s="41" t="s">
        <v>639</v>
      </c>
      <c r="C3" s="42" t="s">
        <v>640</v>
      </c>
      <c r="D3" s="39" t="s">
        <v>641</v>
      </c>
      <c r="F3" s="59"/>
    </row>
    <row r="4" customHeight="1" spans="1:4">
      <c r="A4" s="40"/>
      <c r="B4" s="41" t="s">
        <v>642</v>
      </c>
      <c r="C4" s="42" t="s">
        <v>643</v>
      </c>
      <c r="D4" s="39" t="s">
        <v>644</v>
      </c>
    </row>
    <row r="5" customHeight="1" spans="1:4">
      <c r="A5" s="40"/>
      <c r="B5" s="41" t="s">
        <v>645</v>
      </c>
      <c r="C5" s="42" t="s">
        <v>646</v>
      </c>
      <c r="D5" s="39" t="s">
        <v>647</v>
      </c>
    </row>
    <row r="6" customHeight="1" spans="1:4">
      <c r="A6" s="40"/>
      <c r="B6" s="41"/>
      <c r="C6" s="42" t="s">
        <v>648</v>
      </c>
      <c r="D6" s="39" t="s">
        <v>649</v>
      </c>
    </row>
    <row r="7" customHeight="1" spans="1:5">
      <c r="A7" s="40"/>
      <c r="B7" s="41" t="s">
        <v>650</v>
      </c>
      <c r="C7" s="42" t="s">
        <v>651</v>
      </c>
      <c r="D7" s="39" t="s">
        <v>652</v>
      </c>
      <c r="E7" s="60" t="s">
        <v>653</v>
      </c>
    </row>
    <row r="8" customHeight="1" spans="1:5">
      <c r="A8" s="40"/>
      <c r="B8" s="41" t="s">
        <v>654</v>
      </c>
      <c r="C8" s="42" t="s">
        <v>655</v>
      </c>
      <c r="E8" s="60"/>
    </row>
    <row r="9" customHeight="1" spans="1:5">
      <c r="A9" s="40"/>
      <c r="B9" s="41" t="s">
        <v>656</v>
      </c>
      <c r="C9" s="42" t="s">
        <v>657</v>
      </c>
      <c r="D9" s="43" t="s">
        <v>658</v>
      </c>
      <c r="E9" s="42" t="s">
        <v>659</v>
      </c>
    </row>
    <row r="10" ht="22" customHeight="1" spans="1:5">
      <c r="A10" s="37"/>
      <c r="B10" s="37"/>
      <c r="C10" s="37"/>
      <c r="D10" s="37"/>
      <c r="E10" s="37"/>
    </row>
    <row r="11" customHeight="1" spans="1:5">
      <c r="A11" s="44" t="s">
        <v>660</v>
      </c>
      <c r="B11" s="41" t="s">
        <v>636</v>
      </c>
      <c r="C11" s="39" t="s">
        <v>661</v>
      </c>
      <c r="E11" s="41"/>
    </row>
    <row r="12" customHeight="1" spans="1:5">
      <c r="A12" s="44"/>
      <c r="B12" s="41" t="s">
        <v>662</v>
      </c>
      <c r="C12" s="43" t="s">
        <v>663</v>
      </c>
      <c r="E12" s="41"/>
    </row>
    <row r="13" customHeight="1" spans="1:5">
      <c r="A13" s="44"/>
      <c r="B13" s="41" t="s">
        <v>664</v>
      </c>
      <c r="C13" s="43" t="s">
        <v>665</v>
      </c>
      <c r="E13" s="41"/>
    </row>
    <row r="14" customHeight="1" spans="1:5">
      <c r="A14" s="44"/>
      <c r="B14" s="41"/>
      <c r="C14" s="39" t="s">
        <v>666</v>
      </c>
      <c r="D14" s="39" t="s">
        <v>667</v>
      </c>
      <c r="E14" s="61"/>
    </row>
    <row r="15" customHeight="1" spans="1:5">
      <c r="A15" s="44"/>
      <c r="B15" s="41" t="s">
        <v>668</v>
      </c>
      <c r="C15" s="39" t="s">
        <v>669</v>
      </c>
      <c r="D15" s="39" t="s">
        <v>652</v>
      </c>
      <c r="E15" s="62" t="s">
        <v>670</v>
      </c>
    </row>
    <row r="16" customHeight="1" spans="1:5">
      <c r="A16" s="44"/>
      <c r="B16" s="41" t="s">
        <v>671</v>
      </c>
      <c r="C16" s="39" t="s">
        <v>657</v>
      </c>
      <c r="D16" s="43" t="s">
        <v>672</v>
      </c>
      <c r="E16" s="42" t="s">
        <v>673</v>
      </c>
    </row>
    <row r="17" s="37" customFormat="1" ht="18" customHeight="1"/>
    <row r="18" customHeight="1" spans="1:5">
      <c r="A18" s="45" t="s">
        <v>674</v>
      </c>
      <c r="B18" s="41" t="s">
        <v>636</v>
      </c>
      <c r="C18" s="39" t="s">
        <v>661</v>
      </c>
      <c r="E18" s="41"/>
    </row>
    <row r="19" ht="75.75" customHeight="1" spans="1:5">
      <c r="A19" s="45"/>
      <c r="B19" s="41" t="s">
        <v>662</v>
      </c>
      <c r="C19" s="43" t="s">
        <v>663</v>
      </c>
      <c r="E19" s="41"/>
    </row>
    <row r="20" customHeight="1" spans="1:5">
      <c r="A20" s="45"/>
      <c r="B20" s="41" t="s">
        <v>664</v>
      </c>
      <c r="C20" s="43" t="s">
        <v>665</v>
      </c>
      <c r="E20" s="41"/>
    </row>
    <row r="21" customHeight="1" spans="1:5">
      <c r="A21" s="45"/>
      <c r="B21" s="41"/>
      <c r="C21" s="39" t="s">
        <v>666</v>
      </c>
      <c r="D21" s="39" t="s">
        <v>675</v>
      </c>
      <c r="E21" s="63"/>
    </row>
    <row r="22" customHeight="1" spans="1:5">
      <c r="A22" s="45"/>
      <c r="B22" s="41" t="s">
        <v>668</v>
      </c>
      <c r="C22" s="39" t="s">
        <v>676</v>
      </c>
      <c r="D22" s="39" t="s">
        <v>652</v>
      </c>
      <c r="E22" s="62" t="s">
        <v>677</v>
      </c>
    </row>
    <row r="23" customHeight="1" spans="1:5">
      <c r="A23" s="45"/>
      <c r="B23" s="41" t="s">
        <v>671</v>
      </c>
      <c r="C23" s="39" t="s">
        <v>657</v>
      </c>
      <c r="D23" s="43" t="s">
        <v>678</v>
      </c>
      <c r="E23" s="42" t="s">
        <v>673</v>
      </c>
    </row>
    <row r="24" s="37" customFormat="1" ht="23" customHeight="1"/>
    <row r="25" customHeight="1" spans="1:5">
      <c r="A25" s="46" t="s">
        <v>679</v>
      </c>
      <c r="B25" s="41" t="s">
        <v>636</v>
      </c>
      <c r="C25" s="39" t="s">
        <v>661</v>
      </c>
      <c r="E25" s="41"/>
    </row>
    <row r="26" customHeight="1" spans="1:5">
      <c r="A26" s="46"/>
      <c r="B26" s="41" t="s">
        <v>662</v>
      </c>
      <c r="C26" s="43" t="s">
        <v>663</v>
      </c>
      <c r="E26" s="41"/>
    </row>
    <row r="27" customHeight="1" spans="1:5">
      <c r="A27" s="46"/>
      <c r="B27" s="41" t="s">
        <v>664</v>
      </c>
      <c r="C27" s="43" t="s">
        <v>665</v>
      </c>
      <c r="E27" s="42" t="s">
        <v>680</v>
      </c>
    </row>
    <row r="28" customHeight="1" spans="1:5">
      <c r="A28" s="46"/>
      <c r="B28" s="41"/>
      <c r="C28" s="39" t="s">
        <v>666</v>
      </c>
      <c r="E28" s="42" t="s">
        <v>681</v>
      </c>
    </row>
    <row r="29" customHeight="1" spans="1:5">
      <c r="A29" s="46"/>
      <c r="B29" s="41" t="s">
        <v>668</v>
      </c>
      <c r="C29" s="39" t="s">
        <v>682</v>
      </c>
      <c r="D29" s="39" t="s">
        <v>652</v>
      </c>
      <c r="E29" s="42" t="s">
        <v>683</v>
      </c>
    </row>
    <row r="30" customHeight="1" spans="1:5">
      <c r="A30" s="46"/>
      <c r="B30" s="41" t="s">
        <v>671</v>
      </c>
      <c r="C30" s="39" t="s">
        <v>657</v>
      </c>
      <c r="D30" s="43" t="s">
        <v>684</v>
      </c>
      <c r="E30" s="42" t="s">
        <v>685</v>
      </c>
    </row>
    <row r="31" s="38" customFormat="1" customHeight="1" spans="1:5">
      <c r="A31" s="47"/>
      <c r="B31" s="47"/>
      <c r="D31" s="48"/>
      <c r="E31" s="64"/>
    </row>
    <row r="32" customHeight="1" spans="1:3">
      <c r="A32" s="49" t="s">
        <v>686</v>
      </c>
      <c r="B32" s="41"/>
      <c r="C32" s="50"/>
    </row>
    <row r="33" customHeight="1" spans="1:3">
      <c r="A33" s="51" t="s">
        <v>207</v>
      </c>
      <c r="B33" s="52" t="s">
        <v>208</v>
      </c>
      <c r="C33" s="53" t="s">
        <v>211</v>
      </c>
    </row>
    <row r="34" customHeight="1" spans="1:3">
      <c r="A34" s="51" t="s">
        <v>217</v>
      </c>
      <c r="B34" s="52" t="s">
        <v>218</v>
      </c>
      <c r="C34" s="53" t="s">
        <v>221</v>
      </c>
    </row>
    <row r="35" customHeight="1" spans="1:3">
      <c r="A35" s="51" t="s">
        <v>258</v>
      </c>
      <c r="B35" s="54" t="s">
        <v>259</v>
      </c>
      <c r="C35" s="53" t="s">
        <v>262</v>
      </c>
    </row>
    <row r="37" customHeight="1" spans="2:3">
      <c r="B37" s="55" t="s">
        <v>687</v>
      </c>
      <c r="C37" s="37"/>
    </row>
    <row r="38" customHeight="1" spans="2:3">
      <c r="B38" s="56" t="s">
        <v>688</v>
      </c>
      <c r="C38" s="57" t="s">
        <v>689</v>
      </c>
    </row>
    <row r="39" customHeight="1" spans="2:3">
      <c r="B39" s="56" t="s">
        <v>690</v>
      </c>
      <c r="C39" s="57" t="s">
        <v>691</v>
      </c>
    </row>
    <row r="40" customHeight="1" spans="2:3">
      <c r="B40" s="56" t="s">
        <v>692</v>
      </c>
      <c r="C40" s="57" t="s">
        <v>693</v>
      </c>
    </row>
  </sheetData>
  <sheetProtection formatCells="0" insertHyperlinks="0" autoFilter="0"/>
  <mergeCells count="8">
    <mergeCell ref="A2:A9"/>
    <mergeCell ref="A11:A16"/>
    <mergeCell ref="A18:A23"/>
    <mergeCell ref="A25:A30"/>
    <mergeCell ref="B5:B6"/>
    <mergeCell ref="B13:B14"/>
    <mergeCell ref="B20:B21"/>
    <mergeCell ref="B27:B28"/>
  </mergeCells>
  <conditionalFormatting sqref="F3">
    <cfRule type="duplicateValues" dxfId="8" priority="1"/>
  </conditionalFormatting>
  <hyperlinks>
    <hyperlink ref="C33" r:id="rId1" display="https://amzn.to/305il44"/>
    <hyperlink ref="C34" r:id="rId2" display="https://amzn.to/3kyBTHI"/>
    <hyperlink ref="C35" r:id="rId3" display="https://amzn.to/381DzEp"/>
  </hyperlinks>
  <pageMargins left="0.75" right="0.75" top="1" bottom="1" header="0.511805555555556" footer="0.511805555555556"/>
  <pageSetup paperSize="9" orientation="portrait"/>
  <headerFooter alignWithMargins="0" scaleWithDoc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9" tint="0.4"/>
  </sheetPr>
  <dimension ref="A1:V16"/>
  <sheetViews>
    <sheetView workbookViewId="0">
      <selection activeCell="G11" sqref="G11"/>
    </sheetView>
  </sheetViews>
  <sheetFormatPr defaultColWidth="9" defaultRowHeight="13.5"/>
  <cols>
    <col min="1" max="1" width="21.125" style="14" customWidth="1"/>
    <col min="2" max="21" width="9" style="14"/>
    <col min="22" max="22" width="10.5416666666667" style="14" customWidth="1"/>
    <col min="23" max="16384" width="9" style="14"/>
  </cols>
  <sheetData>
    <row r="1" ht="16.5" spans="1:14">
      <c r="A1" s="15" t="s">
        <v>694</v>
      </c>
      <c r="B1" s="16" t="s">
        <v>695</v>
      </c>
      <c r="C1" s="16" t="s">
        <v>696</v>
      </c>
      <c r="D1" s="16" t="s">
        <v>697</v>
      </c>
      <c r="E1" s="16" t="s">
        <v>698</v>
      </c>
      <c r="F1" s="16" t="s">
        <v>699</v>
      </c>
      <c r="G1" s="16" t="s">
        <v>700</v>
      </c>
      <c r="H1" s="16" t="s">
        <v>701</v>
      </c>
      <c r="I1" s="16" t="s">
        <v>695</v>
      </c>
      <c r="J1" s="16" t="s">
        <v>696</v>
      </c>
      <c r="K1" s="16" t="s">
        <v>697</v>
      </c>
      <c r="L1" s="16" t="s">
        <v>698</v>
      </c>
      <c r="M1" s="16" t="s">
        <v>699</v>
      </c>
      <c r="N1" s="30" t="s">
        <v>700</v>
      </c>
    </row>
    <row r="2" ht="16.5" spans="1:14">
      <c r="A2" s="17" t="s">
        <v>1</v>
      </c>
      <c r="B2" s="18">
        <v>42884</v>
      </c>
      <c r="C2" s="18">
        <v>42885</v>
      </c>
      <c r="D2" s="18">
        <v>42886</v>
      </c>
      <c r="E2" s="18">
        <v>42887</v>
      </c>
      <c r="F2" s="18">
        <v>42888</v>
      </c>
      <c r="G2" s="18">
        <v>42889</v>
      </c>
      <c r="H2" s="18">
        <v>42890</v>
      </c>
      <c r="I2" s="18">
        <v>42891</v>
      </c>
      <c r="J2" s="18">
        <v>42892</v>
      </c>
      <c r="K2" s="18">
        <v>42893</v>
      </c>
      <c r="L2" s="18">
        <v>42894</v>
      </c>
      <c r="M2" s="18">
        <v>42895</v>
      </c>
      <c r="N2" s="31">
        <v>42896</v>
      </c>
    </row>
    <row r="3" ht="16.5" spans="1:14">
      <c r="A3" s="19" t="s">
        <v>702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31"/>
    </row>
    <row r="4" ht="16.5" spans="1:14">
      <c r="A4" s="19" t="s">
        <v>703</v>
      </c>
      <c r="B4" s="20">
        <v>15</v>
      </c>
      <c r="C4" s="20"/>
      <c r="D4" s="20"/>
      <c r="E4" s="20"/>
      <c r="F4" s="20"/>
      <c r="G4" s="20"/>
      <c r="H4" s="20"/>
      <c r="I4" s="20"/>
      <c r="J4" s="22"/>
      <c r="K4" s="22"/>
      <c r="L4" s="20"/>
      <c r="M4" s="20"/>
      <c r="N4" s="32"/>
    </row>
    <row r="5" ht="16.5" spans="1:14">
      <c r="A5" s="19" t="s">
        <v>704</v>
      </c>
      <c r="B5" s="21">
        <v>0.01</v>
      </c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33"/>
    </row>
    <row r="6" ht="16.5" spans="1:14">
      <c r="A6" s="19" t="s">
        <v>705</v>
      </c>
      <c r="B6" s="22">
        <v>10</v>
      </c>
      <c r="C6" s="22"/>
      <c r="D6" s="22"/>
      <c r="E6" s="22"/>
      <c r="F6" s="22"/>
      <c r="G6" s="22"/>
      <c r="H6" s="22"/>
      <c r="I6" s="28"/>
      <c r="J6" s="22"/>
      <c r="K6" s="22"/>
      <c r="L6" s="22"/>
      <c r="M6" s="22"/>
      <c r="N6" s="34"/>
    </row>
    <row r="7" ht="16.5" spans="1:14">
      <c r="A7" s="23" t="s">
        <v>706</v>
      </c>
      <c r="B7" s="22">
        <f t="shared" ref="B7:N7" si="0">B8-B6</f>
        <v>2</v>
      </c>
      <c r="C7" s="22">
        <f t="shared" si="0"/>
        <v>0</v>
      </c>
      <c r="D7" s="22">
        <f t="shared" si="0"/>
        <v>0</v>
      </c>
      <c r="E7" s="22">
        <f t="shared" si="0"/>
        <v>0</v>
      </c>
      <c r="F7" s="22">
        <f t="shared" si="0"/>
        <v>0</v>
      </c>
      <c r="G7" s="22">
        <f t="shared" si="0"/>
        <v>0</v>
      </c>
      <c r="H7" s="22">
        <f t="shared" si="0"/>
        <v>0</v>
      </c>
      <c r="I7" s="22">
        <f t="shared" si="0"/>
        <v>0</v>
      </c>
      <c r="J7" s="22">
        <f t="shared" si="0"/>
        <v>0</v>
      </c>
      <c r="K7" s="22">
        <f t="shared" si="0"/>
        <v>0</v>
      </c>
      <c r="L7" s="22">
        <f t="shared" si="0"/>
        <v>0</v>
      </c>
      <c r="M7" s="22">
        <f t="shared" si="0"/>
        <v>0</v>
      </c>
      <c r="N7" s="34">
        <f t="shared" si="0"/>
        <v>0</v>
      </c>
    </row>
    <row r="8" ht="16.5" spans="1:14">
      <c r="A8" s="19" t="s">
        <v>707</v>
      </c>
      <c r="B8" s="22">
        <v>12</v>
      </c>
      <c r="C8" s="22"/>
      <c r="D8" s="22"/>
      <c r="E8" s="22"/>
      <c r="F8" s="22"/>
      <c r="G8" s="22"/>
      <c r="H8" s="22"/>
      <c r="I8" s="28"/>
      <c r="J8" s="29"/>
      <c r="K8" s="22"/>
      <c r="L8" s="22"/>
      <c r="M8" s="22"/>
      <c r="N8" s="34"/>
    </row>
    <row r="9" ht="16.5" spans="1:14">
      <c r="A9" s="19" t="s">
        <v>708</v>
      </c>
      <c r="B9" s="22">
        <v>10</v>
      </c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34"/>
    </row>
    <row r="10" ht="16.5" spans="1:14">
      <c r="A10" s="19" t="s">
        <v>709</v>
      </c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34"/>
    </row>
    <row r="11" ht="33" spans="1:14">
      <c r="A11" s="24" t="s">
        <v>710</v>
      </c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34"/>
    </row>
    <row r="12" ht="33" spans="1:14">
      <c r="A12" s="24" t="s">
        <v>711</v>
      </c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34"/>
    </row>
    <row r="13" ht="16.5" spans="1:22">
      <c r="A13" s="23" t="s">
        <v>91</v>
      </c>
      <c r="B13" s="21">
        <f t="shared" ref="B13:N13" si="1">B9/B8</f>
        <v>0.833333333333333</v>
      </c>
      <c r="C13" s="21" t="e">
        <f t="shared" si="1"/>
        <v>#DIV/0!</v>
      </c>
      <c r="D13" s="21" t="e">
        <f t="shared" si="1"/>
        <v>#DIV/0!</v>
      </c>
      <c r="E13" s="21" t="e">
        <f t="shared" si="1"/>
        <v>#DIV/0!</v>
      </c>
      <c r="F13" s="21" t="e">
        <f t="shared" si="1"/>
        <v>#DIV/0!</v>
      </c>
      <c r="G13" s="21" t="e">
        <f t="shared" si="1"/>
        <v>#DIV/0!</v>
      </c>
      <c r="H13" s="21" t="e">
        <f t="shared" si="1"/>
        <v>#DIV/0!</v>
      </c>
      <c r="I13" s="21" t="e">
        <f t="shared" si="1"/>
        <v>#DIV/0!</v>
      </c>
      <c r="J13" s="21" t="e">
        <f t="shared" si="1"/>
        <v>#DIV/0!</v>
      </c>
      <c r="K13" s="21" t="e">
        <f t="shared" si="1"/>
        <v>#DIV/0!</v>
      </c>
      <c r="L13" s="21" t="e">
        <f t="shared" si="1"/>
        <v>#DIV/0!</v>
      </c>
      <c r="M13" s="21" t="e">
        <f t="shared" si="1"/>
        <v>#DIV/0!</v>
      </c>
      <c r="N13" s="33" t="e">
        <f t="shared" si="1"/>
        <v>#DIV/0!</v>
      </c>
      <c r="P13" s="35"/>
      <c r="Q13" s="35"/>
      <c r="R13" s="35"/>
      <c r="S13" s="35"/>
      <c r="T13" s="35"/>
      <c r="U13" s="35"/>
      <c r="V13" s="35"/>
    </row>
    <row r="14" ht="16.5" spans="1:14">
      <c r="A14" s="19" t="s">
        <v>712</v>
      </c>
      <c r="B14" s="22">
        <v>1</v>
      </c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34"/>
    </row>
    <row r="15" ht="16.5" spans="1:14">
      <c r="A15" s="25" t="s">
        <v>713</v>
      </c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36"/>
    </row>
    <row r="16" spans="1:14">
      <c r="A16" s="27" t="s">
        <v>714</v>
      </c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</row>
  </sheetData>
  <sheetProtection formatCells="0" insertHyperlinks="0" autoFilter="0"/>
  <mergeCells count="2">
    <mergeCell ref="P13:V13"/>
    <mergeCell ref="A16:N16"/>
  </mergeCells>
  <pageMargins left="0.75" right="0.75" top="1" bottom="1" header="0.511805555555556" footer="0.511805555555556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9" tint="0.4"/>
  </sheetPr>
  <dimension ref="A1:U19"/>
  <sheetViews>
    <sheetView workbookViewId="0">
      <selection activeCell="M39" sqref="M39"/>
    </sheetView>
  </sheetViews>
  <sheetFormatPr defaultColWidth="9" defaultRowHeight="13.5"/>
  <cols>
    <col min="1" max="1" width="17.625" customWidth="1"/>
    <col min="2" max="2" width="7.875" customWidth="1"/>
    <col min="3" max="3" width="8.875" customWidth="1"/>
    <col min="4" max="4" width="12.625" customWidth="1"/>
    <col min="6" max="6" width="18" customWidth="1"/>
    <col min="7" max="7" width="11.125" customWidth="1"/>
    <col min="9" max="9" width="10.625" customWidth="1"/>
    <col min="10" max="10" width="10.25" customWidth="1"/>
    <col min="11" max="11" width="15.5" customWidth="1"/>
    <col min="12" max="12" width="14.375" customWidth="1"/>
    <col min="17" max="17" width="9" customWidth="1"/>
    <col min="18" max="18" width="12.25" customWidth="1"/>
    <col min="19" max="19" width="17.5" customWidth="1"/>
  </cols>
  <sheetData>
    <row r="1" ht="14.25" customHeight="1" spans="1:21">
      <c r="A1" s="1" t="s">
        <v>715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1" t="s">
        <v>716</v>
      </c>
      <c r="N1" s="11"/>
      <c r="O1" s="11"/>
      <c r="P1" s="11"/>
      <c r="Q1" s="11"/>
      <c r="T1" s="13"/>
      <c r="U1" s="13"/>
    </row>
    <row r="2" ht="14.25" customHeight="1" spans="1:2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1"/>
      <c r="N2" s="11"/>
      <c r="O2" s="11"/>
      <c r="P2" s="11"/>
      <c r="Q2" s="11"/>
      <c r="T2" s="13"/>
      <c r="U2" s="13"/>
    </row>
    <row r="3" ht="14.25" customHeight="1" spans="1:2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1"/>
      <c r="N3" s="11"/>
      <c r="O3" s="11"/>
      <c r="P3" s="11"/>
      <c r="Q3" s="11"/>
      <c r="T3" s="13"/>
      <c r="U3" s="13"/>
    </row>
    <row r="4" spans="1:20">
      <c r="A4" s="2" t="s">
        <v>717</v>
      </c>
      <c r="B4" s="2"/>
      <c r="C4" s="2"/>
      <c r="D4" s="2"/>
      <c r="E4" s="2"/>
      <c r="F4" s="6" t="s">
        <v>718</v>
      </c>
      <c r="G4" s="6"/>
      <c r="H4" s="7" t="s">
        <v>719</v>
      </c>
      <c r="I4" s="7"/>
      <c r="J4" s="7"/>
      <c r="K4" s="10" t="s">
        <v>720</v>
      </c>
      <c r="L4" s="10"/>
      <c r="M4" s="12" t="s">
        <v>721</v>
      </c>
      <c r="N4" s="12" t="s">
        <v>722</v>
      </c>
      <c r="O4" s="12"/>
      <c r="P4" s="12"/>
      <c r="Q4" s="12"/>
      <c r="T4" s="3"/>
    </row>
    <row r="5" spans="1:20">
      <c r="A5" s="3" t="s">
        <v>723</v>
      </c>
      <c r="B5" s="3" t="s">
        <v>724</v>
      </c>
      <c r="C5" s="3" t="s">
        <v>725</v>
      </c>
      <c r="D5" s="3" t="s">
        <v>726</v>
      </c>
      <c r="E5" s="3" t="s">
        <v>727</v>
      </c>
      <c r="F5" s="3" t="s">
        <v>728</v>
      </c>
      <c r="G5" s="3" t="s">
        <v>729</v>
      </c>
      <c r="H5" s="3" t="s">
        <v>730</v>
      </c>
      <c r="I5" s="3" t="s">
        <v>731</v>
      </c>
      <c r="J5" s="3" t="s">
        <v>732</v>
      </c>
      <c r="K5" s="3" t="s">
        <v>733</v>
      </c>
      <c r="L5" s="3"/>
      <c r="M5" s="3" t="s">
        <v>734</v>
      </c>
      <c r="N5" s="3" t="s">
        <v>735</v>
      </c>
      <c r="O5" s="3" t="s">
        <v>736</v>
      </c>
      <c r="P5" s="3" t="s">
        <v>737</v>
      </c>
      <c r="Q5" s="3" t="s">
        <v>738</v>
      </c>
      <c r="T5" s="3"/>
    </row>
    <row r="6" spans="1:20">
      <c r="A6" s="3" t="s">
        <v>739</v>
      </c>
      <c r="B6" s="4">
        <v>5</v>
      </c>
      <c r="C6" s="3">
        <v>100</v>
      </c>
      <c r="D6" s="4">
        <f t="shared" ref="D6:D11" si="0">B6*C6</f>
        <v>500</v>
      </c>
      <c r="E6" s="4">
        <v>20</v>
      </c>
      <c r="F6" s="4">
        <v>800</v>
      </c>
      <c r="G6" s="8">
        <f>F6/C6</f>
        <v>8</v>
      </c>
      <c r="H6" s="9">
        <v>0.75</v>
      </c>
      <c r="I6" s="9">
        <v>3.19</v>
      </c>
      <c r="J6" s="5">
        <v>7</v>
      </c>
      <c r="K6" s="8">
        <f>I6+H6*J6+G6+B6</f>
        <v>21.44</v>
      </c>
      <c r="L6" s="4">
        <f>I6+H6*J6*C6+D6+F6</f>
        <v>1828.19</v>
      </c>
      <c r="M6" s="3">
        <v>0</v>
      </c>
      <c r="N6" s="9"/>
      <c r="O6" s="3"/>
      <c r="P6" s="3"/>
      <c r="Q6" s="3"/>
      <c r="T6" s="3"/>
    </row>
    <row r="7" spans="1:12">
      <c r="A7" s="5"/>
      <c r="B7" s="5"/>
      <c r="C7" s="5"/>
      <c r="D7" s="4">
        <f t="shared" si="0"/>
        <v>0</v>
      </c>
      <c r="E7" s="5"/>
      <c r="F7" s="5"/>
      <c r="G7" s="8" t="e">
        <f t="shared" ref="G7:G12" si="1">F7/C7</f>
        <v>#DIV/0!</v>
      </c>
      <c r="H7" s="5"/>
      <c r="I7" s="5"/>
      <c r="J7" s="5"/>
      <c r="K7" s="8" t="e">
        <f t="shared" ref="K7:K12" si="2">I7+H7*J7+G7+B7</f>
        <v>#DIV/0!</v>
      </c>
      <c r="L7" s="4">
        <f t="shared" ref="L7:L12" si="3">I7+H7*J7*C7+D7+F7</f>
        <v>0</v>
      </c>
    </row>
    <row r="8" spans="1:12">
      <c r="A8" s="5"/>
      <c r="B8" s="5"/>
      <c r="C8" s="5"/>
      <c r="D8" s="4">
        <f t="shared" si="0"/>
        <v>0</v>
      </c>
      <c r="E8" s="5"/>
      <c r="F8" s="5"/>
      <c r="G8" s="8" t="e">
        <f t="shared" si="1"/>
        <v>#DIV/0!</v>
      </c>
      <c r="H8" s="5"/>
      <c r="I8" s="5"/>
      <c r="J8" s="5"/>
      <c r="K8" s="8" t="e">
        <f t="shared" si="2"/>
        <v>#DIV/0!</v>
      </c>
      <c r="L8" s="4">
        <f t="shared" si="3"/>
        <v>0</v>
      </c>
    </row>
    <row r="9" spans="1:12">
      <c r="A9" s="5"/>
      <c r="B9" s="5"/>
      <c r="C9" s="5"/>
      <c r="D9" s="4">
        <f t="shared" si="0"/>
        <v>0</v>
      </c>
      <c r="E9" s="5"/>
      <c r="F9" s="5"/>
      <c r="G9" s="8" t="e">
        <f t="shared" si="1"/>
        <v>#DIV/0!</v>
      </c>
      <c r="H9" s="5"/>
      <c r="I9" s="5"/>
      <c r="J9" s="5"/>
      <c r="K9" s="8" t="e">
        <f t="shared" si="2"/>
        <v>#DIV/0!</v>
      </c>
      <c r="L9" s="4">
        <f t="shared" si="3"/>
        <v>0</v>
      </c>
    </row>
    <row r="10" spans="1:12">
      <c r="A10" s="5"/>
      <c r="B10" s="5"/>
      <c r="C10" s="5"/>
      <c r="D10" s="4">
        <f t="shared" si="0"/>
        <v>0</v>
      </c>
      <c r="E10" s="5"/>
      <c r="F10" s="5"/>
      <c r="G10" s="8" t="e">
        <f t="shared" si="1"/>
        <v>#DIV/0!</v>
      </c>
      <c r="H10" s="5"/>
      <c r="I10" s="5"/>
      <c r="J10" s="5"/>
      <c r="K10" s="8" t="e">
        <f t="shared" si="2"/>
        <v>#DIV/0!</v>
      </c>
      <c r="L10" s="4">
        <f t="shared" si="3"/>
        <v>0</v>
      </c>
    </row>
    <row r="11" spans="4:12">
      <c r="D11" s="4">
        <f t="shared" si="0"/>
        <v>0</v>
      </c>
      <c r="G11" s="8" t="e">
        <f t="shared" si="1"/>
        <v>#DIV/0!</v>
      </c>
      <c r="K11" s="8" t="e">
        <f t="shared" si="2"/>
        <v>#DIV/0!</v>
      </c>
      <c r="L11" s="4">
        <f t="shared" si="3"/>
        <v>0</v>
      </c>
    </row>
    <row r="12" spans="7:12">
      <c r="G12" s="8" t="e">
        <f t="shared" si="1"/>
        <v>#DIV/0!</v>
      </c>
      <c r="K12" s="8" t="e">
        <f t="shared" si="2"/>
        <v>#DIV/0!</v>
      </c>
      <c r="L12" s="4">
        <f t="shared" si="3"/>
        <v>0</v>
      </c>
    </row>
    <row r="13" spans="7:7">
      <c r="G13" s="5"/>
    </row>
    <row r="14" spans="7:7">
      <c r="G14" s="5"/>
    </row>
    <row r="15" spans="7:7">
      <c r="G15" s="5"/>
    </row>
    <row r="16" spans="7:7">
      <c r="G16" s="5"/>
    </row>
    <row r="17" spans="7:7">
      <c r="G17" s="5"/>
    </row>
    <row r="18" spans="7:7">
      <c r="G18" s="5"/>
    </row>
    <row r="19" spans="7:7">
      <c r="G19" s="5"/>
    </row>
  </sheetData>
  <sheetProtection formatCells="0" insertHyperlinks="0" autoFilter="0"/>
  <mergeCells count="8">
    <mergeCell ref="A4:E4"/>
    <mergeCell ref="F4:G4"/>
    <mergeCell ref="H4:J4"/>
    <mergeCell ref="K4:L4"/>
    <mergeCell ref="N4:Q4"/>
    <mergeCell ref="K5:L5"/>
    <mergeCell ref="A1:L3"/>
    <mergeCell ref="M1:Q3"/>
  </mergeCells>
  <pageMargins left="0.7" right="0.7" top="0.75" bottom="0.75" header="0.3" footer="0.3"/>
  <pageSetup paperSize="260" orientation="portrait" horizontalDpi="203" verticalDpi="20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omments xmlns="https://web.wps.cn/et/2018/main" xmlns:s="http://schemas.openxmlformats.org/spreadsheetml/2006/main">
  <commentList sheetStid="15">
    <comment s:ref="D10" rgbClr="FF0000">
      <item id="{24370780-2c83-421d-b57a-a084bb1df24f}" isNormal="1">
        <s:text>
          <s:r>
            <s:t xml:space="preserve">28959:
这个并不是绝对的5单，单量应该是随着时间的增长而增长，转化率是相对稳定的，自然出单量要增加的，操作出单会慢慢减少，当然操作控制10天是不够的，要持续更长，当你自然出单达到了你的目标，操作出单才可以停止，前期的操作可能达一个月甚至更久</s:t>
          </s:r>
        </s:text>
      </item>
    </comment>
  </commentList>
</comments>
</file>

<file path=customXml/item2.xml><?xml version="1.0" encoding="utf-8"?>
<woProps xmlns="https://web.wps.cn/et/2018/main" xmlns:s="http://schemas.openxmlformats.org/spreadsheetml/2006/main">
  <woSheetsProps>
    <woSheetProps sheetStid="10" interlineOnOff="0" interlineColor="0" isDbSheet="0"/>
    <woSheetProps sheetStid="14" interlineOnOff="0" interlineColor="0" isDbSheet="0"/>
    <woSheetProps sheetStid="16" interlineOnOff="0" interlineColor="0" isDbSheet="0"/>
    <woSheetProps sheetStid="15" interlineOnOff="0" interlineColor="0" isDbSheet="0"/>
    <woSheetProps sheetStid="13" interlineOnOff="0" interlineColor="0" isDbSheet="0"/>
    <woSheetProps sheetStid="2" interlineOnOff="0" interlineColor="0" isDbSheet="0"/>
    <woSheetProps sheetStid="3" interlineOnOff="0" interlineColor="0" isDbSheet="0"/>
    <woSheetProps sheetStid="4" interlineOnOff="0" interlineColor="0" isDbSheet="0"/>
    <woSheetProps sheetStid="5" interlineOnOff="0" interlineColor="0" isDbSheet="0"/>
    <woSheetProps sheetStid="6" interlineOnOff="0" interlineColor="0" isDbSheet="0"/>
    <woSheetProps sheetStid="17" interlineOnOff="0" interlineColor="0" isDbSheet="0"/>
    <woSheetProps sheetStid="19" interlineOnOff="0" interlineColor="0" isDbSheet="0"/>
    <woSheetProps sheetStid="18" interlineOnOff="0" interlineColor="0" isDbSheet="0"/>
  </woSheetsProps>
  <woBookProps>
    <bookSettings isFilterShared="1" isAutoUpdatePaused="0" filterType="conn" isMergeTasksAutoUpdate="0"/>
  </woBookProps>
</woProps>
</file>

<file path=customXml/item3.xml><?xml version="1.0" encoding="utf-8"?>
<allowEditUser xmlns="https://web.wps.cn/et/2018/main" xmlns:s="http://schemas.openxmlformats.org/spreadsheetml/2006/main" hasInvisiblePropRange="0">
  <rangeList sheetStid="10" master=""/>
  <rangeList sheetStid="14" master=""/>
  <rangeList sheetStid="16" master=""/>
  <rangeList sheetStid="15" master=""/>
  <rangeList sheetStid="13" master=""/>
  <rangeList sheetStid="2" master=""/>
  <rangeList sheetStid="3" master=""/>
  <rangeList sheetStid="4" master=""/>
  <rangeList sheetStid="5" master=""/>
  <rangeList sheetStid="6" master=""/>
  <rangeList sheetStid="17" master=""/>
  <rangeList sheetStid="19" master=""/>
  <rangeList sheetStid="18" master=""/>
</allowEditUser>
</file>

<file path=customXml/item4.xml><?xml version="1.0" encoding="utf-8"?>
<pixelators xmlns="https://web.wps.cn/et/2018/main" xmlns:s="http://schemas.openxmlformats.org/spreadsheetml/2006/main">
  <pixelatorList sheetStid="10"/>
  <pixelatorList sheetStid="14"/>
  <pixelatorList sheetStid="16"/>
  <pixelatorList sheetStid="15"/>
  <pixelatorList sheetStid="13"/>
  <pixelatorList sheetStid="2"/>
  <pixelatorList sheetStid="3"/>
  <pixelatorList sheetStid="4"/>
  <pixelatorList sheetStid="5"/>
  <pixelatorList sheetStid="6"/>
  <pixelatorList sheetStid="17"/>
  <pixelatorList sheetStid="19"/>
  <pixelatorList sheetStid="18"/>
  <pixelatorList sheetStid="20"/>
</pixelators>
</file>

<file path=customXml/itemProps1.xml><?xml version="1.0" encoding="utf-8"?>
<ds:datastoreItem xmlns:ds="http://schemas.openxmlformats.org/officeDocument/2006/customXml" ds:itemID="{06A0048C-2381-489B-AA07-9611017176EA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3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customXml/itemProps4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WWO_base_provider_20210929220102-c9fcf70066</Application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美甲</vt:lpstr>
      <vt:lpstr>推广前准备工作</vt:lpstr>
      <vt:lpstr>产品后期维护 </vt:lpstr>
      <vt:lpstr>推广期间策略 </vt:lpstr>
      <vt:lpstr>SOP</vt:lpstr>
      <vt:lpstr>美国美甲市场竞品信息</vt:lpstr>
      <vt:lpstr>美甲 差评点</vt:lpstr>
      <vt:lpstr>美甲 Q&amp;A</vt:lpstr>
      <vt:lpstr>美甲 标题</vt:lpstr>
      <vt:lpstr>美甲 BP</vt:lpstr>
      <vt:lpstr>推广具体操作</vt:lpstr>
      <vt:lpstr>广告推广</vt:lpstr>
      <vt:lpstr>总投入统计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昌恒fighting</cp:lastModifiedBy>
  <dcterms:created xsi:type="dcterms:W3CDTF">2006-09-17T08:00:00Z</dcterms:created>
  <dcterms:modified xsi:type="dcterms:W3CDTF">2021-03-19T11:58:00Z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